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Kelli Loo\Your team Dropbox\01 - Admin\04 - Marketing\Blog\PPP Forgiveness App Files\"/>
    </mc:Choice>
  </mc:AlternateContent>
  <xr:revisionPtr revIDLastSave="0" documentId="13_ncr:1_{E901F406-3A12-46C4-B2A8-374114452278}" xr6:coauthVersionLast="45" xr6:coauthVersionMax="45" xr10:uidLastSave="{00000000-0000-0000-0000-000000000000}"/>
  <bookViews>
    <workbookView xWindow="28680" yWindow="-120" windowWidth="25125" windowHeight="16440" xr2:uid="{275F58DA-3193-4836-B65F-8E0370B0E4CF}"/>
  </bookViews>
  <sheets>
    <sheet name="Input Sheet" sheetId="1" r:id="rId1"/>
    <sheet name="Forgiveness Applicatio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 i="1" l="1"/>
  <c r="H37" i="2" l="1"/>
  <c r="P70" i="1" l="1"/>
  <c r="S70" i="1" s="1"/>
  <c r="E33" i="1"/>
  <c r="E25" i="1" l="1"/>
  <c r="H29" i="2" s="1"/>
  <c r="H18" i="2"/>
  <c r="H17" i="2"/>
  <c r="H16" i="2"/>
  <c r="D110" i="1"/>
  <c r="D90" i="1"/>
  <c r="E39" i="1"/>
  <c r="E118" i="1"/>
  <c r="F57" i="1"/>
  <c r="G57" i="1" s="1"/>
  <c r="F58" i="1"/>
  <c r="G58" i="1" s="1"/>
  <c r="F55" i="1"/>
  <c r="G55" i="1" s="1"/>
  <c r="G75" i="1"/>
  <c r="K75" i="1"/>
  <c r="P75" i="1"/>
  <c r="G76" i="1"/>
  <c r="K76" i="1"/>
  <c r="P76" i="1"/>
  <c r="G77" i="1"/>
  <c r="K77" i="1"/>
  <c r="P77" i="1"/>
  <c r="G109" i="1"/>
  <c r="G108" i="1"/>
  <c r="G107" i="1"/>
  <c r="G106" i="1"/>
  <c r="G105" i="1"/>
  <c r="G104" i="1"/>
  <c r="G103" i="1"/>
  <c r="G102" i="1"/>
  <c r="G101" i="1"/>
  <c r="G100" i="1"/>
  <c r="G99" i="1"/>
  <c r="G98" i="1"/>
  <c r="G97" i="1"/>
  <c r="G96" i="1"/>
  <c r="G95" i="1"/>
  <c r="F53" i="1"/>
  <c r="G53" i="1" s="1"/>
  <c r="F54" i="1"/>
  <c r="G54" i="1" s="1"/>
  <c r="F56" i="1"/>
  <c r="G56" i="1" s="1"/>
  <c r="F59" i="1"/>
  <c r="G59" i="1" s="1"/>
  <c r="F60" i="1"/>
  <c r="G60" i="1" s="1"/>
  <c r="F61" i="1"/>
  <c r="G61" i="1" s="1"/>
  <c r="F62" i="1"/>
  <c r="G62" i="1" s="1"/>
  <c r="F50" i="1"/>
  <c r="F51" i="1"/>
  <c r="G51" i="1" s="1"/>
  <c r="F52" i="1"/>
  <c r="G52" i="1" s="1"/>
  <c r="F63" i="1"/>
  <c r="G63" i="1" s="1"/>
  <c r="F64" i="1"/>
  <c r="G64" i="1" s="1"/>
  <c r="K89" i="1"/>
  <c r="K88" i="1"/>
  <c r="K87" i="1"/>
  <c r="K86" i="1"/>
  <c r="K85" i="1"/>
  <c r="K84" i="1"/>
  <c r="K83" i="1"/>
  <c r="K82" i="1"/>
  <c r="K81" i="1"/>
  <c r="K80" i="1"/>
  <c r="K79" i="1"/>
  <c r="K78" i="1"/>
  <c r="K74" i="1"/>
  <c r="K73" i="1"/>
  <c r="K72" i="1"/>
  <c r="K71" i="1"/>
  <c r="K70" i="1"/>
  <c r="Q70" i="1"/>
  <c r="P71" i="1"/>
  <c r="P72" i="1"/>
  <c r="P73" i="1"/>
  <c r="P74" i="1"/>
  <c r="P78" i="1"/>
  <c r="P79" i="1"/>
  <c r="P80" i="1"/>
  <c r="P81" i="1"/>
  <c r="P82" i="1"/>
  <c r="P83" i="1"/>
  <c r="P84" i="1"/>
  <c r="P85" i="1"/>
  <c r="P86" i="1"/>
  <c r="P87" i="1"/>
  <c r="P88" i="1"/>
  <c r="P89" i="1"/>
  <c r="G81" i="1"/>
  <c r="G82" i="1"/>
  <c r="G83" i="1"/>
  <c r="G84" i="1"/>
  <c r="G85" i="1"/>
  <c r="G86" i="1"/>
  <c r="G87" i="1"/>
  <c r="G88" i="1"/>
  <c r="G89" i="1"/>
  <c r="G70" i="1"/>
  <c r="G71" i="1"/>
  <c r="G72" i="1"/>
  <c r="G73" i="1"/>
  <c r="G74" i="1"/>
  <c r="G78" i="1"/>
  <c r="G79" i="1"/>
  <c r="G80" i="1"/>
  <c r="Q74" i="1" l="1"/>
  <c r="S74" i="1"/>
  <c r="O73" i="1" a="1"/>
  <c r="O73" i="1" s="1"/>
  <c r="T73" i="1"/>
  <c r="O75" i="1" a="1"/>
  <c r="O75" i="1" s="1"/>
  <c r="T75" i="1"/>
  <c r="Q77" i="1"/>
  <c r="S77" i="1"/>
  <c r="Q73" i="1"/>
  <c r="S73" i="1"/>
  <c r="O74" i="1" a="1"/>
  <c r="O74" i="1" s="1"/>
  <c r="T74" i="1"/>
  <c r="Q72" i="1"/>
  <c r="S72" i="1"/>
  <c r="O78" i="1" a="1"/>
  <c r="O78" i="1" s="1"/>
  <c r="T78" i="1"/>
  <c r="O77" i="1" a="1"/>
  <c r="O77" i="1" s="1"/>
  <c r="T77" i="1"/>
  <c r="Q75" i="1"/>
  <c r="S75" i="1"/>
  <c r="Q78" i="1"/>
  <c r="S78" i="1"/>
  <c r="Q76" i="1"/>
  <c r="S76" i="1"/>
  <c r="O72" i="1" a="1"/>
  <c r="O72" i="1" s="1"/>
  <c r="T72" i="1"/>
  <c r="O76" i="1" a="1"/>
  <c r="O76" i="1" s="1"/>
  <c r="T76" i="1"/>
  <c r="O79" i="1" a="1"/>
  <c r="O79" i="1" s="1"/>
  <c r="T79" i="1"/>
  <c r="Q81" i="1"/>
  <c r="S81" i="1"/>
  <c r="O80" i="1" a="1"/>
  <c r="O80" i="1" s="1"/>
  <c r="T80" i="1"/>
  <c r="O88" i="1" a="1"/>
  <c r="O88" i="1" s="1"/>
  <c r="T88" i="1"/>
  <c r="Q88" i="1"/>
  <c r="S88" i="1"/>
  <c r="Q80" i="1"/>
  <c r="S80" i="1"/>
  <c r="O81" i="1" a="1"/>
  <c r="O81" i="1" s="1"/>
  <c r="T81" i="1"/>
  <c r="Q87" i="1"/>
  <c r="S87" i="1"/>
  <c r="Q79" i="1"/>
  <c r="S79" i="1"/>
  <c r="O82" i="1" a="1"/>
  <c r="O82" i="1" s="1"/>
  <c r="T82" i="1"/>
  <c r="Q83" i="1"/>
  <c r="S83" i="1"/>
  <c r="O84" i="1" a="1"/>
  <c r="O84" i="1" s="1"/>
  <c r="T84" i="1"/>
  <c r="O87" i="1" a="1"/>
  <c r="O87" i="1" s="1"/>
  <c r="T87" i="1"/>
  <c r="Q86" i="1"/>
  <c r="S86" i="1"/>
  <c r="O83" i="1" a="1"/>
  <c r="O83" i="1" s="1"/>
  <c r="T83" i="1"/>
  <c r="Q85" i="1"/>
  <c r="S85" i="1"/>
  <c r="Q84" i="1"/>
  <c r="S84" i="1"/>
  <c r="O85" i="1" a="1"/>
  <c r="O85" i="1" s="1"/>
  <c r="T85" i="1"/>
  <c r="O86" i="1" a="1"/>
  <c r="O86" i="1" s="1"/>
  <c r="T86" i="1"/>
  <c r="Q82" i="1"/>
  <c r="S82" i="1"/>
  <c r="Q89" i="1"/>
  <c r="S89" i="1"/>
  <c r="O89" i="1" a="1"/>
  <c r="O89" i="1" s="1"/>
  <c r="T89" i="1"/>
  <c r="Q71" i="1"/>
  <c r="S71" i="1"/>
  <c r="O71" i="1" a="1"/>
  <c r="O71" i="1" s="1"/>
  <c r="T71" i="1"/>
  <c r="O70" i="1" a="1"/>
  <c r="O70" i="1" s="1"/>
  <c r="T70" i="1" s="1"/>
  <c r="G110" i="1"/>
  <c r="G90" i="1"/>
  <c r="G65" i="1"/>
  <c r="H15" i="2" l="1"/>
  <c r="H30" i="2" s="1"/>
  <c r="E124" i="1"/>
  <c r="E126" i="1" s="1"/>
  <c r="E127" i="1" s="1"/>
  <c r="H24" i="2" l="1"/>
  <c r="T90" i="1" l="1"/>
  <c r="H22" i="2" s="1"/>
  <c r="H23" i="2" s="1"/>
  <c r="H28" i="2" l="1"/>
  <c r="H32" i="2" s="1"/>
  <c r="H39" i="2" l="1"/>
  <c r="H4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Kelli Loo</author>
  </authors>
  <commentList>
    <comment ref="H69" authorId="0" shapeId="0" xr:uid="{2D53EF45-FAE8-446E-B42D-8ADF19BDC6ED}">
      <text>
        <r>
          <rPr>
            <b/>
            <sz val="9"/>
            <color indexed="81"/>
            <rFont val="Tahoma"/>
            <family val="2"/>
          </rPr>
          <t>Kelli Loo:</t>
        </r>
        <r>
          <rPr>
            <sz val="9"/>
            <color indexed="81"/>
            <rFont val="Tahoma"/>
            <family val="2"/>
          </rPr>
          <t xml:space="preserve">
This is a drop down</t>
        </r>
      </text>
    </comment>
    <comment ref="I69" authorId="0" shapeId="0" xr:uid="{A1DA06EC-1351-486B-8F5B-068ABEDE2F88}">
      <text>
        <r>
          <rPr>
            <b/>
            <sz val="9"/>
            <color indexed="81"/>
            <rFont val="Tahoma"/>
            <family val="2"/>
          </rPr>
          <t>Kelli Loo:</t>
        </r>
        <r>
          <rPr>
            <sz val="9"/>
            <color indexed="81"/>
            <rFont val="Tahoma"/>
            <family val="2"/>
          </rPr>
          <t xml:space="preserve">
This is the ANNUAL salary and hourly RATE for the 8 week covered or alternative covered period. </t>
        </r>
      </text>
    </comment>
    <comment ref="J69" authorId="0" shapeId="0" xr:uid="{E51661CA-6909-405B-80A4-A7B210B9FE3B}">
      <text>
        <r>
          <rPr>
            <b/>
            <sz val="9"/>
            <color indexed="81"/>
            <rFont val="Tahoma"/>
            <family val="2"/>
          </rPr>
          <t>Kelli Loo:</t>
        </r>
        <r>
          <rPr>
            <sz val="9"/>
            <color indexed="81"/>
            <rFont val="Tahoma"/>
            <family val="2"/>
          </rPr>
          <t xml:space="preserve">
This is the ANNUAL salary and hourly RATE for this time period. </t>
        </r>
      </text>
    </comment>
    <comment ref="L69" authorId="0" shapeId="0" xr:uid="{0EC6FF80-11CC-4CB2-A62E-9CA54EEA403C}">
      <text>
        <r>
          <rPr>
            <b/>
            <sz val="9"/>
            <color indexed="81"/>
            <rFont val="Tahoma"/>
            <family val="2"/>
          </rPr>
          <t>Kelli Loo:</t>
        </r>
        <r>
          <rPr>
            <sz val="9"/>
            <color indexed="81"/>
            <rFont val="Tahoma"/>
            <family val="2"/>
          </rPr>
          <t xml:space="preserve">
This is the ANNUAL salary and hourly RATE for this time period. </t>
        </r>
      </text>
    </comment>
    <comment ref="M69" authorId="0" shapeId="0" xr:uid="{788EF2F9-755E-4157-9C87-4082393EBF75}">
      <text>
        <r>
          <rPr>
            <b/>
            <sz val="9"/>
            <color indexed="81"/>
            <rFont val="Tahoma"/>
            <family val="2"/>
          </rPr>
          <t>Kelli Loo:</t>
        </r>
        <r>
          <rPr>
            <sz val="9"/>
            <color indexed="81"/>
            <rFont val="Tahoma"/>
            <family val="2"/>
          </rPr>
          <t xml:space="preserve">
This is the ANNUAL salary and hourly RATE for this time period. </t>
        </r>
      </text>
    </comment>
    <comment ref="N69" authorId="0" shapeId="0" xr:uid="{26F090C0-27C9-4A2D-B533-B421F8C3C13D}">
      <text>
        <r>
          <rPr>
            <b/>
            <sz val="9"/>
            <color indexed="81"/>
            <rFont val="Tahoma"/>
            <family val="2"/>
          </rPr>
          <t>Kelli Loo:</t>
        </r>
        <r>
          <rPr>
            <sz val="9"/>
            <color indexed="81"/>
            <rFont val="Tahoma"/>
            <family val="2"/>
          </rPr>
          <t xml:space="preserve">
This is the ANNUAL salary and hourly RATE for this time period. </t>
        </r>
      </text>
    </comment>
    <comment ref="R69" authorId="0" shapeId="0" xr:uid="{E7209D8D-C6C0-4ED9-B3E9-4300D83BC020}">
      <text>
        <r>
          <rPr>
            <b/>
            <sz val="9"/>
            <color indexed="81"/>
            <rFont val="Tahoma"/>
            <family val="2"/>
          </rPr>
          <t>Kelli Loo:</t>
        </r>
        <r>
          <rPr>
            <sz val="9"/>
            <color indexed="81"/>
            <rFont val="Tahoma"/>
            <family val="2"/>
          </rPr>
          <t xml:space="preserve">
If hourly employee, enter average hours per week for that time period.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<sst xmlns="http://schemas.openxmlformats.org/spreadsheetml/2006/main" count="106" uniqueCount="92">
  <si>
    <t>The purpose of this template is to help you fill out your forgiveness application.</t>
  </si>
  <si>
    <t xml:space="preserve">*** This template is for guidance only and not to act as official advice from Kelli Loo CPA. </t>
  </si>
  <si>
    <t>Business Mortgage Interest - Line 2</t>
  </si>
  <si>
    <t>Business Rent or Lease Payments - Line 3</t>
  </si>
  <si>
    <t>Business Utility Payments - Line 4</t>
  </si>
  <si>
    <t>Remaining Loan Balance</t>
  </si>
  <si>
    <t>Avg # hr/wk</t>
  </si>
  <si>
    <t>FTE Factor</t>
  </si>
  <si>
    <t>Do not edit Green Cells (CALC)</t>
  </si>
  <si>
    <t>SSN/ITIN</t>
  </si>
  <si>
    <t>Employee's Name</t>
  </si>
  <si>
    <t>Atleast 75%?</t>
  </si>
  <si>
    <t xml:space="preserve">Safe Harbor? </t>
  </si>
  <si>
    <t>Covered Less Factor</t>
  </si>
  <si>
    <t>Wage Reduction Amount</t>
  </si>
  <si>
    <t>For employees who make more than $100k in compensation (not including owners)</t>
  </si>
  <si>
    <t xml:space="preserve">For employees during the covered period or alternative period who received income less than or equal to $100k </t>
  </si>
  <si>
    <t>For the owners of the business (Corp Owners and General Partners)</t>
  </si>
  <si>
    <t>Name</t>
  </si>
  <si>
    <t>Cash Compensation - Pay During Covered Pd</t>
  </si>
  <si>
    <t>Pay during covered pd Period</t>
  </si>
  <si>
    <t>2019 Wage/SE Income</t>
  </si>
  <si>
    <t>Eligible Comp</t>
  </si>
  <si>
    <t>8 week period</t>
  </si>
  <si>
    <t>Average FTE between 2/15/2020-4/26/2020</t>
  </si>
  <si>
    <t>FTE in the pay period inclusive of 2/15/2020</t>
  </si>
  <si>
    <t xml:space="preserve">Qualify for Safe Harbor? </t>
  </si>
  <si>
    <t>&lt;&lt; expand for more rows</t>
  </si>
  <si>
    <t>Employer Contributions to employee retirement plans</t>
  </si>
  <si>
    <t>Employer Contributions to employee health insurance</t>
  </si>
  <si>
    <t>Employer state and local taxes assessed on wages</t>
  </si>
  <si>
    <t>Nonpayroll Related Costs During Covered Period</t>
  </si>
  <si>
    <t>Non-Cash Compensation Payroll Costs Paid During Covered Period</t>
  </si>
  <si>
    <t>FTE Reduction Safe Harbor Qualification Calculation</t>
  </si>
  <si>
    <t xml:space="preserve">Line 1 - Payroll Costs </t>
  </si>
  <si>
    <t>Line 2 - Business Mortgage Interest Payments</t>
  </si>
  <si>
    <t>Line 3 - Business Rent or Lease Payments</t>
  </si>
  <si>
    <t>Line 4 - Business Utility Payments</t>
  </si>
  <si>
    <t>Adjustments for FTE and Salary Wage Reductions</t>
  </si>
  <si>
    <t>Line 5 - Total Salary/Hourly Reduction</t>
  </si>
  <si>
    <t>Line 6 - Add the amounts on lines 1-4 less 5</t>
  </si>
  <si>
    <t>Line 7 - FTE Reduction Quotient</t>
  </si>
  <si>
    <t>FTE Reduction Quotient</t>
  </si>
  <si>
    <t>Total Average FTE</t>
  </si>
  <si>
    <t>Average FTE in covered period</t>
  </si>
  <si>
    <t>Average FTE used on initial PPP Loan App (or alternate date ranges)</t>
  </si>
  <si>
    <t>Potential Forgiveness Amounts</t>
  </si>
  <si>
    <t>Line 8 - Modified Total (multiply line 6 by line 7)</t>
  </si>
  <si>
    <t>Line 9 - PPP Loan Amount</t>
  </si>
  <si>
    <t>Line 11 - Forgiveness Amount (Lesser of Lines 8, 9 &amp; 10)</t>
  </si>
  <si>
    <t xml:space="preserve">Basic Info: </t>
  </si>
  <si>
    <t xml:space="preserve">Amount of PPP Loan </t>
  </si>
  <si>
    <t>Number of Employees used when applying for PPP Loan</t>
  </si>
  <si>
    <t>EIDL Grant Funds if received</t>
  </si>
  <si>
    <t>Amount Available for Forgiveness</t>
  </si>
  <si>
    <t>Annual Interest @ 1%</t>
  </si>
  <si>
    <t>Supplemental Information</t>
  </si>
  <si>
    <t>STEP 1 - Enter basic Info.</t>
  </si>
  <si>
    <t>STEP 3</t>
  </si>
  <si>
    <t>STEP 4</t>
  </si>
  <si>
    <r>
      <t>*** Content is this worksheet has been taken directly from the PPP Loan Forgiveness Application. While we continue to advocate for additional clarification from the Treasury</t>
    </r>
    <r>
      <rPr>
        <b/>
        <sz val="11"/>
        <rFont val="Candara"/>
        <family val="2"/>
      </rPr>
      <t>,</t>
    </r>
    <r>
      <rPr>
        <b/>
        <i/>
        <sz val="11"/>
        <rFont val="Candara"/>
        <family val="2"/>
      </rPr>
      <t xml:space="preserve"> your own interpretations of the Act will be necessary</t>
    </r>
    <r>
      <rPr>
        <b/>
        <sz val="11"/>
        <rFont val="Candara"/>
        <family val="2"/>
      </rPr>
      <t>.</t>
    </r>
    <r>
      <rPr>
        <sz val="11"/>
        <rFont val="Candara"/>
        <family val="2"/>
      </rPr>
      <t xml:space="preserve"> </t>
    </r>
  </si>
  <si>
    <t xml:space="preserve">FTE Reduction Quotient </t>
  </si>
  <si>
    <t>Enter info in GREY cells</t>
  </si>
  <si>
    <t>Avg #hr/wk  1/1-3/31</t>
  </si>
  <si>
    <t xml:space="preserve">Instructions: No inputting on this page - you should be able to use this as a reference when filling out your application. </t>
  </si>
  <si>
    <t>STEP 2 - Enter other payroll costs and nonpayroll related costed during covered period.</t>
  </si>
  <si>
    <t>STEP 3 -  Enter employee name, last four of SSN/ITIN, and Compensation (including wages, tips, commissions) during the covered/alternative covered period.</t>
  </si>
  <si>
    <t xml:space="preserve">STEP 4 - Calculates the FTE thresholds. Enter average hours per week for all employees during the covered/alternative covered period. </t>
  </si>
  <si>
    <t>STEP 5</t>
  </si>
  <si>
    <t xml:space="preserve">STEP 6 - Enter FTE averages for various periods to determine if safe harbor applies and what the resulting FTE quotient will be. </t>
  </si>
  <si>
    <t>PPP Loan Forgiveness Application</t>
  </si>
  <si>
    <t>INPUT SPREADSHEET</t>
  </si>
  <si>
    <t>Hourly Employee</t>
  </si>
  <si>
    <t>Salary Employee</t>
  </si>
  <si>
    <t>Covered Period: Salary or Hourly Rt</t>
  </si>
  <si>
    <r>
      <rPr>
        <b/>
        <sz val="11"/>
        <color rgb="FFFF0000"/>
        <rFont val="Candara"/>
        <family val="2"/>
      </rPr>
      <t>MUST SELECT:</t>
    </r>
    <r>
      <rPr>
        <sz val="11"/>
        <color theme="1"/>
        <rFont val="Candara"/>
        <family val="2"/>
      </rPr>
      <t xml:space="preserve">  Salary or Hourly</t>
    </r>
  </si>
  <si>
    <t>As of 2/15/2020 Salary/Hourly Rt</t>
  </si>
  <si>
    <t>1/1-3/31/2020 Salary/Hourly Rt</t>
  </si>
  <si>
    <t>2/15-4/26/2020 Salary/Hourly Rt</t>
  </si>
  <si>
    <t>As of 6/30/2020 Salary/Hourly Rt</t>
  </si>
  <si>
    <t>Salary Factor</t>
  </si>
  <si>
    <t xml:space="preserve"> (3a) Covered x .75</t>
  </si>
  <si>
    <t>IF NO CHANGES TO FTE then override with a "1" here</t>
  </si>
  <si>
    <t>Number of fired/quit/voluntarily part time employees (not replaced)</t>
  </si>
  <si>
    <r>
      <rPr>
        <b/>
        <sz val="11"/>
        <rFont val="Candara"/>
        <family val="2"/>
      </rPr>
      <t>Instructions:</t>
    </r>
    <r>
      <rPr>
        <sz val="11"/>
        <rFont val="Candara"/>
        <family val="2"/>
      </rPr>
      <t xml:space="preserve"> Enter in grey cells for employee information, do not edit green cells. Steps will be outlined below. The intent of this spreadsheet is to input everything on this tab, and have the resulted application filled out on the next tab. It replaces "PPP Loan Application Schedule A" and corresponding worksheet/tables.</t>
    </r>
  </si>
  <si>
    <t xml:space="preserve">STEP 5 - Calculates the wage reduction amount - select salary or hourly in the drop down. Enter the annual salary or hourly rate for the time periods listed. There are several steps - when you see, "YES - STOP CALC" no further inputs are needed on that employee. Also, I've included notes in most the cells if you hover over them for clarification. </t>
  </si>
  <si>
    <t>EIDL Grant Amount</t>
  </si>
  <si>
    <t>Line 10 - Payroll Cost 60% Requirement</t>
  </si>
  <si>
    <t>*** This template is based on the application published by the US Department of Treasury on June 16, 2020.</t>
  </si>
  <si>
    <t>updated 6.22.2020</t>
  </si>
  <si>
    <t>*** This template is based on the application published by the US Department of Treasury on June 16th, 2020.</t>
  </si>
  <si>
    <t>FTE as of December 31,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</si>
</sst>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1"/>
      <name val="Candara"/>
      <family val="2"/>
    </font>
    <font>
      <sz val="16"/>
      <color theme="1"/>
      <name val="Candara"/>
      <family val="2"/>
    </font>
    <font>
      <b/>
      <sz val="16"/>
      <color theme="1"/>
      <name val="Candara"/>
      <family val="2"/>
    </font>
    <font>
      <b/>
      <sz val="16"/>
      <color theme="0"/>
      <name val="Candara"/>
      <family val="2"/>
    </font>
    <font>
      <sz val="11"/>
      <color theme="0"/>
      <name val="Candara"/>
      <family val="2"/>
    </font>
    <font>
      <sz val="12"/>
      <color theme="1"/>
      <name val="Candara"/>
      <family val="2"/>
    </font>
    <font>
      <b/>
      <sz val="11"/>
      <color theme="1"/>
      <name val="Candara"/>
      <family val="2"/>
    </font>
    <font>
      <i/>
      <sz val="11"/>
      <color theme="1"/>
      <name val="Candara"/>
      <family val="2"/>
    </font>
    <font>
      <b/>
      <sz val="20"/>
      <color rgb="FF336699"/>
      <name val="Candara"/>
      <family val="2"/>
    </font>
    <font>
      <b/>
      <sz val="12"/>
      <color theme="0"/>
      <name val="Candara"/>
      <family val="2"/>
    </font>
    <font>
      <i/>
      <sz val="16"/>
      <color theme="1"/>
      <name val="Candara"/>
      <family val="2"/>
    </font>
    <font>
      <sz val="14"/>
      <color theme="0"/>
      <name val="Candara"/>
      <family val="2"/>
    </font>
    <font>
      <sz val="11"/>
      <color theme="0"/>
      <name val="Calibri"/>
      <family val="2"/>
      <scheme val="minor"/>
    </font>
    <font>
      <sz val="16"/>
      <color theme="0"/>
      <name val="Candara"/>
      <family val="2"/>
    </font>
    <font>
      <sz val="11"/>
      <name val="Candara"/>
      <family val="2"/>
    </font>
    <font>
      <i/>
      <sz val="11"/>
      <name val="Candara"/>
      <family val="2"/>
    </font>
    <font>
      <b/>
      <sz val="11"/>
      <name val="Candara"/>
      <family val="2"/>
    </font>
    <font>
      <b/>
      <sz val="16"/>
      <name val="Candara"/>
      <family val="2"/>
    </font>
    <font>
      <b/>
      <i/>
      <sz val="11"/>
      <name val="Candara"/>
      <family val="2"/>
    </font>
    <font>
      <b/>
      <sz val="14"/>
      <name val="Candara"/>
      <family val="2"/>
    </font>
    <font>
      <sz val="14"/>
      <name val="Candara"/>
      <family val="2"/>
    </font>
    <font>
      <sz val="18"/>
      <color theme="1"/>
      <name val="Candara"/>
      <family val="2"/>
    </font>
    <font>
      <i/>
      <sz val="18"/>
      <color theme="1"/>
      <name val="Candara"/>
      <family val="2"/>
    </font>
    <font>
      <sz val="16"/>
      <color rgb="FF073238"/>
      <name val="Candara"/>
      <family val="2"/>
    </font>
    <font>
      <sz val="13"/>
      <color theme="0"/>
      <name val="Candara"/>
      <family val="2"/>
    </font>
    <font>
      <sz val="13"/>
      <color theme="1"/>
      <name val="Candara"/>
      <family val="2"/>
    </font>
    <font>
      <b/>
      <sz val="11"/>
      <color rgb="FFFF0000"/>
      <name val="Candara"/>
      <family val="2"/>
    </font>
    <font>
      <sz val="11"/>
      <color rgb="FFFF0000"/>
      <name val="Candara"/>
      <family val="2"/>
    </font>
    <font>
      <sz val="12"/>
      <color theme="0"/>
      <name val="Candara"/>
      <family val="2"/>
    </font>
    <font>
      <b/>
      <sz val="12"/>
      <color theme="1"/>
      <name val="Candara"/>
      <family val="2"/>
    </font>
    <font>
      <i/>
      <sz val="12"/>
      <color theme="1"/>
      <name val="Candara"/>
      <family val="2"/>
    </font>
    <font>
      <sz val="12"/>
      <color theme="0"/>
      <name val="Calibri"/>
      <family val="2"/>
      <scheme val="minor"/>
    </font>
    <font>
      <sz val="9"/>
      <color indexed="81"/>
      <name val="Tahoma"/>
      <family val="2"/>
    </font>
    <font>
      <b/>
      <sz val="9"/>
      <color indexed="81"/>
      <name val="Tahoma"/>
      <family val="2"/>
    </font>
    <font>
      <i/>
      <sz val="11"/>
      <color theme="1"/>
      <name val="Calibri"/>
      <family val="2"/>
      <scheme val="minor"/>
    </font>
    <font>
      <i/>
      <sz val="11"/>
      <color rgb="FFFF000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73238"/>
        <bgColor indexed="64"/>
      </patternFill>
    </fill>
    <fill>
      <patternFill patternType="solid">
        <fgColor rgb="FF89745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medium">
        <color indexed="64"/>
      </left>
      <right style="thin">
        <color theme="0" tint="-0.249977111117893"/>
      </right>
      <top style="medium">
        <color indexed="64"/>
      </top>
      <bottom style="thin">
        <color theme="0" tint="-0.249977111117893"/>
      </bottom>
      <diagonal/>
    </border>
    <border>
      <left style="medium">
        <color rgb="FF073238"/>
      </left>
      <right/>
      <top style="medium">
        <color rgb="FF073238"/>
      </top>
      <bottom/>
      <diagonal/>
    </border>
    <border>
      <left/>
      <right/>
      <top style="medium">
        <color rgb="FF073238"/>
      </top>
      <bottom/>
      <diagonal/>
    </border>
    <border>
      <left/>
      <right style="medium">
        <color rgb="FF073238"/>
      </right>
      <top style="medium">
        <color rgb="FF073238"/>
      </top>
      <bottom/>
      <diagonal/>
    </border>
    <border>
      <left style="medium">
        <color rgb="FF073238"/>
      </left>
      <right/>
      <top/>
      <bottom/>
      <diagonal/>
    </border>
    <border>
      <left/>
      <right style="medium">
        <color rgb="FF073238"/>
      </right>
      <top/>
      <bottom/>
      <diagonal/>
    </border>
    <border>
      <left style="medium">
        <color rgb="FF073238"/>
      </left>
      <right/>
      <top/>
      <bottom style="medium">
        <color rgb="FF073238"/>
      </bottom>
      <diagonal/>
    </border>
    <border>
      <left/>
      <right/>
      <top/>
      <bottom style="medium">
        <color rgb="FF073238"/>
      </bottom>
      <diagonal/>
    </border>
    <border>
      <left/>
      <right style="medium">
        <color rgb="FF073238"/>
      </right>
      <top/>
      <bottom style="medium">
        <color rgb="FF073238"/>
      </bottom>
      <diagonal/>
    </border>
    <border>
      <left style="medium">
        <color rgb="FF073238"/>
      </left>
      <right/>
      <top style="medium">
        <color rgb="FF073238"/>
      </top>
      <bottom style="medium">
        <color rgb="FF073238"/>
      </bottom>
      <diagonal/>
    </border>
    <border>
      <left/>
      <right/>
      <top style="medium">
        <color rgb="FF073238"/>
      </top>
      <bottom style="medium">
        <color rgb="FF073238"/>
      </bottom>
      <diagonal/>
    </border>
    <border>
      <left/>
      <right style="medium">
        <color rgb="FF073238"/>
      </right>
      <top style="medium">
        <color rgb="FF073238"/>
      </top>
      <bottom style="medium">
        <color rgb="FF073238"/>
      </bottom>
      <diagonal/>
    </border>
  </borders>
  <cellStyleXfs count="2">
    <xf numFmtId="0" fontId="0" fillId="0" borderId="0"/>
    <xf numFmtId="43" fontId="1" fillId="0" borderId="0" applyFont="0" applyFill="0" applyBorder="0" applyAlignment="0" applyProtection="0"/>
  </cellStyleXfs>
  <cellXfs count="160">
    <xf numFmtId="0" fontId="0" fillId="0" borderId="0" xfId="0"/>
    <xf numFmtId="0" fontId="2" fillId="0" borderId="0" xfId="0" applyFont="1"/>
    <xf numFmtId="0" fontId="3" fillId="0" borderId="0" xfId="0" applyFont="1"/>
    <xf numFmtId="164" fontId="4" fillId="0" borderId="0" xfId="1" applyNumberFormat="1" applyFont="1" applyFill="1"/>
    <xf numFmtId="164" fontId="5" fillId="0" borderId="0" xfId="1" applyNumberFormat="1" applyFont="1" applyFill="1"/>
    <xf numFmtId="43" fontId="3" fillId="0" borderId="0" xfId="1" applyFont="1" applyFill="1"/>
    <xf numFmtId="0" fontId="8" fillId="0" borderId="0" xfId="0" applyFont="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10" fillId="3" borderId="0" xfId="0" applyFont="1" applyFill="1" applyAlignment="1">
      <alignment horizontal="center" vertical="center"/>
    </xf>
    <xf numFmtId="0" fontId="9" fillId="0" borderId="0" xfId="0" applyFont="1" applyAlignment="1">
      <alignment horizontal="left"/>
    </xf>
    <xf numFmtId="43" fontId="12" fillId="0" borderId="0" xfId="1" applyFont="1" applyFill="1"/>
    <xf numFmtId="0" fontId="2" fillId="0" borderId="0" xfId="0" applyFont="1" applyBorder="1"/>
    <xf numFmtId="0" fontId="3" fillId="0" borderId="0" xfId="0" applyFont="1" applyFill="1"/>
    <xf numFmtId="0" fontId="9" fillId="0" borderId="0" xfId="0" applyFont="1"/>
    <xf numFmtId="0" fontId="2" fillId="0" borderId="0" xfId="0" applyFont="1" applyAlignment="1"/>
    <xf numFmtId="0" fontId="4" fillId="0" borderId="0" xfId="0" applyFont="1" applyAlignment="1">
      <alignment horizontal="left" wrapText="1"/>
    </xf>
    <xf numFmtId="0" fontId="2" fillId="0" borderId="0" xfId="0" applyFont="1" applyFill="1"/>
    <xf numFmtId="0" fontId="13" fillId="0" borderId="0" xfId="0" applyFont="1" applyFill="1" applyAlignment="1">
      <alignment horizontal="left" wrapText="1"/>
    </xf>
    <xf numFmtId="0" fontId="2" fillId="0" borderId="0" xfId="0" applyFont="1" applyFill="1" applyAlignment="1">
      <alignment wrapText="1"/>
    </xf>
    <xf numFmtId="0" fontId="6" fillId="4" borderId="0" xfId="0" applyFont="1" applyFill="1" applyAlignment="1">
      <alignment wrapText="1"/>
    </xf>
    <xf numFmtId="0" fontId="2" fillId="2" borderId="0" xfId="0" applyFont="1" applyFill="1" applyAlignment="1"/>
    <xf numFmtId="0" fontId="2" fillId="0" borderId="2" xfId="0" applyFont="1" applyBorder="1" applyAlignment="1">
      <alignment wrapText="1"/>
    </xf>
    <xf numFmtId="43" fontId="6" fillId="4" borderId="0" xfId="1" applyFont="1" applyFill="1" applyAlignment="1">
      <alignment wrapText="1"/>
    </xf>
    <xf numFmtId="43" fontId="2" fillId="2" borderId="0" xfId="1" applyFont="1" applyFill="1" applyAlignment="1">
      <alignment wrapText="1"/>
    </xf>
    <xf numFmtId="0" fontId="6" fillId="0" borderId="0" xfId="0" applyFont="1" applyFill="1" applyAlignment="1">
      <alignment wrapText="1"/>
    </xf>
    <xf numFmtId="0" fontId="2" fillId="0" borderId="0" xfId="0" applyFont="1" applyFill="1" applyAlignment="1"/>
    <xf numFmtId="43" fontId="6" fillId="4" borderId="1" xfId="0" applyNumberFormat="1" applyFont="1" applyFill="1" applyBorder="1" applyAlignment="1">
      <alignment wrapText="1"/>
    </xf>
    <xf numFmtId="43" fontId="6" fillId="0" borderId="0" xfId="0" applyNumberFormat="1" applyFont="1" applyFill="1" applyBorder="1" applyAlignment="1">
      <alignment wrapText="1"/>
    </xf>
    <xf numFmtId="0" fontId="4" fillId="0" borderId="0" xfId="0" applyFont="1" applyAlignment="1"/>
    <xf numFmtId="0" fontId="2" fillId="0" borderId="0" xfId="0" applyFont="1" applyFill="1" applyBorder="1" applyAlignment="1">
      <alignment wrapText="1"/>
    </xf>
    <xf numFmtId="0" fontId="2" fillId="0" borderId="0" xfId="0" applyFont="1" applyBorder="1" applyAlignment="1">
      <alignment wrapText="1"/>
    </xf>
    <xf numFmtId="0" fontId="16" fillId="2" borderId="3" xfId="0" applyFont="1" applyFill="1" applyBorder="1" applyAlignment="1">
      <alignment wrapText="1"/>
    </xf>
    <xf numFmtId="0" fontId="16" fillId="2" borderId="3" xfId="0" applyFont="1" applyFill="1" applyBorder="1" applyAlignment="1"/>
    <xf numFmtId="43" fontId="16" fillId="2" borderId="3" xfId="1" applyFont="1" applyFill="1" applyBorder="1" applyAlignment="1"/>
    <xf numFmtId="43" fontId="16" fillId="2" borderId="3" xfId="1" applyFont="1" applyFill="1" applyBorder="1" applyAlignment="1">
      <alignment wrapText="1"/>
    </xf>
    <xf numFmtId="0" fontId="2" fillId="2" borderId="3" xfId="0" applyFont="1" applyFill="1" applyBorder="1" applyAlignment="1">
      <alignment wrapText="1"/>
    </xf>
    <xf numFmtId="43" fontId="2" fillId="2" borderId="3" xfId="1" applyFont="1" applyFill="1" applyBorder="1" applyAlignment="1">
      <alignment wrapText="1"/>
    </xf>
    <xf numFmtId="43" fontId="2" fillId="2" borderId="4" xfId="1" applyFont="1" applyFill="1" applyBorder="1" applyAlignment="1">
      <alignment wrapText="1"/>
    </xf>
    <xf numFmtId="43" fontId="6" fillId="4" borderId="4" xfId="1" applyFont="1" applyFill="1" applyBorder="1" applyAlignment="1">
      <alignment wrapText="1"/>
    </xf>
    <xf numFmtId="43" fontId="2" fillId="2" borderId="5" xfId="1" applyFont="1" applyFill="1" applyBorder="1" applyAlignment="1">
      <alignment wrapText="1"/>
    </xf>
    <xf numFmtId="43" fontId="6" fillId="4" borderId="0" xfId="1" applyFont="1" applyFill="1" applyBorder="1" applyAlignment="1">
      <alignment wrapText="1"/>
    </xf>
    <xf numFmtId="0" fontId="17" fillId="0" borderId="0" xfId="0" applyFont="1" applyFill="1" applyAlignment="1">
      <alignment wrapText="1"/>
    </xf>
    <xf numFmtId="43" fontId="2" fillId="2" borderId="7" xfId="1" applyFont="1" applyFill="1" applyBorder="1" applyAlignment="1">
      <alignment wrapText="1"/>
    </xf>
    <xf numFmtId="43" fontId="6" fillId="4" borderId="6" xfId="1" applyFont="1" applyFill="1" applyBorder="1" applyAlignment="1">
      <alignment wrapText="1"/>
    </xf>
    <xf numFmtId="0" fontId="9" fillId="0" borderId="0" xfId="0" applyFont="1" applyFill="1"/>
    <xf numFmtId="43" fontId="6" fillId="0" borderId="0" xfId="1" applyFont="1" applyFill="1" applyBorder="1" applyAlignment="1">
      <alignment wrapText="1"/>
    </xf>
    <xf numFmtId="0" fontId="16" fillId="0" borderId="0" xfId="0" applyFont="1" applyFill="1" applyAlignment="1"/>
    <xf numFmtId="0" fontId="16" fillId="0" borderId="0" xfId="0" applyFont="1" applyAlignment="1">
      <alignment wrapText="1"/>
    </xf>
    <xf numFmtId="0" fontId="16" fillId="0" borderId="0" xfId="0" applyFont="1"/>
    <xf numFmtId="0" fontId="19" fillId="0" borderId="0" xfId="0" applyFont="1" applyFill="1" applyAlignment="1">
      <alignment wrapText="1"/>
    </xf>
    <xf numFmtId="0" fontId="15" fillId="0" borderId="0" xfId="0" applyFont="1" applyFill="1" applyAlignment="1">
      <alignment horizontal="left" wrapText="1"/>
    </xf>
    <xf numFmtId="0" fontId="14" fillId="0" borderId="0" xfId="0" applyFont="1" applyFill="1"/>
    <xf numFmtId="0" fontId="0" fillId="0" borderId="0" xfId="0" applyFill="1"/>
    <xf numFmtId="0" fontId="2" fillId="0" borderId="0" xfId="0" applyFont="1" applyFill="1" applyBorder="1"/>
    <xf numFmtId="0" fontId="11" fillId="0" borderId="13" xfId="0" applyFont="1" applyFill="1" applyBorder="1"/>
    <xf numFmtId="0" fontId="7" fillId="0" borderId="0" xfId="0" applyFont="1" applyBorder="1"/>
    <xf numFmtId="0" fontId="8" fillId="0" borderId="0" xfId="0" applyFont="1" applyBorder="1" applyAlignment="1">
      <alignment horizontal="center" wrapText="1"/>
    </xf>
    <xf numFmtId="0" fontId="23" fillId="0" borderId="0" xfId="0" applyFont="1" applyBorder="1" applyAlignment="1">
      <alignment horizontal="center"/>
    </xf>
    <xf numFmtId="0" fontId="24" fillId="0" borderId="0" xfId="0" applyFont="1" applyBorder="1" applyAlignment="1">
      <alignment horizontal="center"/>
    </xf>
    <xf numFmtId="0" fontId="26" fillId="0" borderId="0" xfId="0" applyFont="1" applyFill="1" applyAlignment="1">
      <alignment wrapText="1"/>
    </xf>
    <xf numFmtId="0" fontId="27" fillId="0" borderId="0" xfId="0" applyFont="1" applyFill="1" applyAlignment="1"/>
    <xf numFmtId="0" fontId="27" fillId="0" borderId="0" xfId="0" applyFont="1" applyAlignment="1">
      <alignment wrapText="1"/>
    </xf>
    <xf numFmtId="0" fontId="26" fillId="0" borderId="0" xfId="0" applyFont="1" applyFill="1" applyAlignment="1">
      <alignment horizontal="left" wrapText="1"/>
    </xf>
    <xf numFmtId="0" fontId="26" fillId="5" borderId="0" xfId="0" applyFont="1" applyFill="1" applyAlignment="1">
      <alignment horizontal="left" wrapText="1"/>
    </xf>
    <xf numFmtId="43" fontId="2" fillId="2" borderId="9" xfId="1" applyFont="1" applyFill="1" applyBorder="1" applyAlignment="1">
      <alignment wrapText="1"/>
    </xf>
    <xf numFmtId="0" fontId="2" fillId="0" borderId="0" xfId="0" applyFont="1" applyFill="1" applyBorder="1" applyAlignment="1"/>
    <xf numFmtId="43" fontId="2" fillId="0" borderId="0" xfId="1" applyFont="1" applyFill="1" applyBorder="1" applyAlignment="1">
      <alignment wrapText="1"/>
    </xf>
    <xf numFmtId="0" fontId="29" fillId="0" borderId="0" xfId="0" applyFont="1" applyAlignment="1"/>
    <xf numFmtId="0" fontId="29" fillId="0" borderId="0" xfId="0" applyFont="1" applyAlignment="1">
      <alignment wrapText="1"/>
    </xf>
    <xf numFmtId="0" fontId="29" fillId="0" borderId="0" xfId="0" applyFont="1"/>
    <xf numFmtId="0" fontId="7" fillId="0" borderId="11" xfId="0" applyFont="1" applyBorder="1"/>
    <xf numFmtId="43" fontId="30" fillId="4" borderId="19" xfId="1" applyFont="1" applyFill="1" applyBorder="1"/>
    <xf numFmtId="43" fontId="30" fillId="4" borderId="18" xfId="1" applyFont="1" applyFill="1" applyBorder="1"/>
    <xf numFmtId="0" fontId="7" fillId="0" borderId="13" xfId="0" applyFont="1" applyFill="1" applyBorder="1" applyAlignment="1">
      <alignment horizontal="left" wrapText="1"/>
    </xf>
    <xf numFmtId="0" fontId="7" fillId="0" borderId="0" xfId="0" applyFont="1" applyFill="1" applyBorder="1" applyAlignment="1">
      <alignment horizontal="left" wrapText="1"/>
    </xf>
    <xf numFmtId="43" fontId="30" fillId="0" borderId="14" xfId="1" applyFont="1" applyFill="1" applyBorder="1"/>
    <xf numFmtId="0" fontId="11" fillId="4" borderId="13" xfId="0" applyFont="1" applyFill="1" applyBorder="1"/>
    <xf numFmtId="164" fontId="7" fillId="4" borderId="0" xfId="1" applyNumberFormat="1" applyFont="1" applyFill="1" applyBorder="1"/>
    <xf numFmtId="43" fontId="7" fillId="4" borderId="0" xfId="1" applyFont="1" applyFill="1" applyBorder="1"/>
    <xf numFmtId="164" fontId="11" fillId="4" borderId="0" xfId="1" applyNumberFormat="1" applyFont="1" applyFill="1" applyBorder="1"/>
    <xf numFmtId="43" fontId="7" fillId="4" borderId="14" xfId="1" applyFont="1" applyFill="1" applyBorder="1"/>
    <xf numFmtId="164" fontId="7" fillId="0" borderId="0" xfId="1" applyNumberFormat="1" applyFont="1" applyFill="1" applyBorder="1"/>
    <xf numFmtId="43" fontId="7" fillId="0" borderId="0" xfId="1" applyFont="1" applyFill="1" applyBorder="1"/>
    <xf numFmtId="164" fontId="11" fillId="0" borderId="0" xfId="1" applyNumberFormat="1" applyFont="1" applyFill="1" applyBorder="1"/>
    <xf numFmtId="164" fontId="11" fillId="0" borderId="14" xfId="1" applyNumberFormat="1" applyFont="1" applyFill="1" applyBorder="1"/>
    <xf numFmtId="0" fontId="31" fillId="0" borderId="13" xfId="0" applyFont="1" applyBorder="1"/>
    <xf numFmtId="43" fontId="7" fillId="0" borderId="14" xfId="1" applyFont="1" applyBorder="1"/>
    <xf numFmtId="164" fontId="11" fillId="4" borderId="14" xfId="1" applyNumberFormat="1" applyFont="1" applyFill="1" applyBorder="1"/>
    <xf numFmtId="0" fontId="7" fillId="0" borderId="13" xfId="0" applyFont="1" applyBorder="1"/>
    <xf numFmtId="0" fontId="7" fillId="0" borderId="14" xfId="0" applyFont="1" applyBorder="1"/>
    <xf numFmtId="0" fontId="11" fillId="4" borderId="15" xfId="0" applyFont="1" applyFill="1" applyBorder="1"/>
    <xf numFmtId="164" fontId="7" fillId="4" borderId="16" xfId="1" applyNumberFormat="1" applyFont="1" applyFill="1" applyBorder="1"/>
    <xf numFmtId="43" fontId="7" fillId="4" borderId="16" xfId="1" applyFont="1" applyFill="1" applyBorder="1"/>
    <xf numFmtId="164" fontId="11" fillId="4" borderId="16" xfId="1" applyNumberFormat="1" applyFont="1" applyFill="1" applyBorder="1"/>
    <xf numFmtId="164" fontId="11" fillId="4" borderId="20" xfId="1" applyNumberFormat="1" applyFont="1" applyFill="1" applyBorder="1"/>
    <xf numFmtId="0" fontId="7" fillId="0" borderId="0" xfId="0" applyFont="1"/>
    <xf numFmtId="0" fontId="32" fillId="0" borderId="10" xfId="0" applyFont="1" applyBorder="1"/>
    <xf numFmtId="0" fontId="7" fillId="0" borderId="12" xfId="0" applyFont="1" applyBorder="1"/>
    <xf numFmtId="0" fontId="7" fillId="0" borderId="13" xfId="0" applyFont="1" applyFill="1" applyBorder="1"/>
    <xf numFmtId="0" fontId="7" fillId="0" borderId="0" xfId="0" applyFont="1" applyFill="1" applyBorder="1"/>
    <xf numFmtId="0" fontId="11" fillId="5" borderId="13" xfId="0" applyFont="1" applyFill="1" applyBorder="1"/>
    <xf numFmtId="164" fontId="7" fillId="5" borderId="0" xfId="1" applyNumberFormat="1" applyFont="1" applyFill="1" applyBorder="1"/>
    <xf numFmtId="43" fontId="7" fillId="5" borderId="0" xfId="1" applyFont="1" applyFill="1" applyBorder="1"/>
    <xf numFmtId="164" fontId="11" fillId="5" borderId="0" xfId="1" applyNumberFormat="1" applyFont="1" applyFill="1" applyBorder="1"/>
    <xf numFmtId="164" fontId="11" fillId="5" borderId="14" xfId="1" applyNumberFormat="1" applyFont="1" applyFill="1" applyBorder="1"/>
    <xf numFmtId="0" fontId="11" fillId="5" borderId="15" xfId="0" applyFont="1" applyFill="1" applyBorder="1"/>
    <xf numFmtId="0" fontId="33" fillId="5" borderId="16" xfId="0" applyFont="1" applyFill="1" applyBorder="1"/>
    <xf numFmtId="164" fontId="11" fillId="5" borderId="17" xfId="1" applyNumberFormat="1" applyFont="1" applyFill="1" applyBorder="1"/>
    <xf numFmtId="0" fontId="36" fillId="0" borderId="0" xfId="0" applyFont="1"/>
    <xf numFmtId="0" fontId="37" fillId="0" borderId="0" xfId="0" applyFont="1"/>
    <xf numFmtId="0" fontId="16" fillId="0" borderId="15" xfId="0" applyFont="1" applyFill="1" applyBorder="1" applyAlignment="1">
      <alignment horizontal="left" wrapText="1"/>
    </xf>
    <xf numFmtId="0" fontId="16" fillId="0" borderId="16" xfId="0" applyFont="1" applyFill="1" applyBorder="1" applyAlignment="1">
      <alignment horizontal="left" wrapText="1"/>
    </xf>
    <xf numFmtId="0" fontId="16" fillId="0" borderId="17" xfId="0" applyFont="1" applyFill="1" applyBorder="1" applyAlignment="1">
      <alignment horizontal="left" wrapText="1"/>
    </xf>
    <xf numFmtId="0" fontId="26" fillId="5" borderId="0" xfId="0" applyFont="1" applyFill="1" applyAlignment="1">
      <alignment horizontal="left" wrapText="1"/>
    </xf>
    <xf numFmtId="0" fontId="3" fillId="0" borderId="4" xfId="0" applyFont="1" applyBorder="1" applyAlignment="1">
      <alignment horizontal="center" wrapText="1"/>
    </xf>
    <xf numFmtId="0" fontId="3" fillId="0" borderId="9" xfId="0" applyFont="1" applyBorder="1" applyAlignment="1">
      <alignment horizontal="center" wrapText="1"/>
    </xf>
    <xf numFmtId="0" fontId="3" fillId="0" borderId="5" xfId="0" applyFont="1" applyBorder="1" applyAlignment="1">
      <alignment horizontal="center" wrapText="1"/>
    </xf>
    <xf numFmtId="0" fontId="3" fillId="0" borderId="4" xfId="0" applyFont="1" applyFill="1" applyBorder="1" applyAlignment="1">
      <alignment horizontal="center" wrapText="1"/>
    </xf>
    <xf numFmtId="0" fontId="3" fillId="0" borderId="9" xfId="0" applyFont="1" applyFill="1" applyBorder="1" applyAlignment="1">
      <alignment horizontal="center" wrapText="1"/>
    </xf>
    <xf numFmtId="0" fontId="3" fillId="0" borderId="5" xfId="0" applyFont="1" applyFill="1" applyBorder="1" applyAlignment="1">
      <alignment horizontal="center" wrapText="1"/>
    </xf>
    <xf numFmtId="0" fontId="4" fillId="0" borderId="0" xfId="0" applyFont="1" applyAlignment="1">
      <alignment horizontal="left" wrapText="1"/>
    </xf>
    <xf numFmtId="0" fontId="3" fillId="0" borderId="3" xfId="0" applyFont="1" applyBorder="1" applyAlignment="1">
      <alignment horizontal="center"/>
    </xf>
    <xf numFmtId="0" fontId="26" fillId="5" borderId="0" xfId="0" applyFont="1" applyFill="1" applyAlignment="1">
      <alignment horizontal="left" vertical="center" wrapText="1"/>
    </xf>
    <xf numFmtId="0" fontId="16" fillId="0" borderId="4" xfId="0" applyFont="1" applyFill="1" applyBorder="1" applyAlignment="1">
      <alignment horizontal="left" wrapText="1"/>
    </xf>
    <xf numFmtId="0" fontId="16" fillId="0" borderId="9" xfId="0" applyFont="1" applyFill="1" applyBorder="1" applyAlignment="1">
      <alignment horizontal="left" wrapText="1"/>
    </xf>
    <xf numFmtId="0" fontId="16" fillId="0" borderId="5" xfId="0" applyFont="1" applyFill="1" applyBorder="1" applyAlignment="1">
      <alignment horizontal="left" wrapText="1"/>
    </xf>
    <xf numFmtId="0" fontId="3" fillId="0" borderId="4" xfId="0" applyFont="1" applyFill="1" applyBorder="1" applyAlignment="1">
      <alignment horizontal="center"/>
    </xf>
    <xf numFmtId="0" fontId="3" fillId="0" borderId="9" xfId="0" applyFont="1" applyFill="1" applyBorder="1" applyAlignment="1">
      <alignment horizontal="center"/>
    </xf>
    <xf numFmtId="0" fontId="3" fillId="0" borderId="5" xfId="0" applyFont="1" applyFill="1" applyBorder="1" applyAlignment="1">
      <alignment horizontal="center"/>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23" fillId="0" borderId="29" xfId="0" applyFont="1" applyBorder="1" applyAlignment="1">
      <alignment horizontal="center"/>
    </xf>
    <xf numFmtId="0" fontId="23" fillId="0" borderId="30" xfId="0" applyFont="1" applyBorder="1" applyAlignment="1">
      <alignment horizontal="center"/>
    </xf>
    <xf numFmtId="0" fontId="23" fillId="0" borderId="31" xfId="0" applyFont="1" applyBorder="1" applyAlignment="1">
      <alignment horizontal="center"/>
    </xf>
    <xf numFmtId="0" fontId="25" fillId="0" borderId="0" xfId="0" applyFont="1" applyAlignment="1">
      <alignment horizontal="center" wrapText="1"/>
    </xf>
    <xf numFmtId="0" fontId="16" fillId="0" borderId="10" xfId="0" applyFont="1" applyFill="1" applyBorder="1" applyAlignment="1">
      <alignment horizontal="left" wrapText="1"/>
    </xf>
    <xf numFmtId="0" fontId="16" fillId="0" borderId="11" xfId="0" applyFont="1" applyFill="1" applyBorder="1" applyAlignment="1">
      <alignment horizontal="left" wrapText="1"/>
    </xf>
    <xf numFmtId="0" fontId="16" fillId="0" borderId="12" xfId="0" applyFont="1" applyFill="1" applyBorder="1" applyAlignment="1">
      <alignment horizontal="left" wrapText="1"/>
    </xf>
    <xf numFmtId="0" fontId="16" fillId="0" borderId="13" xfId="0" applyFont="1" applyFill="1" applyBorder="1" applyAlignment="1">
      <alignment horizontal="left" wrapText="1"/>
    </xf>
    <xf numFmtId="0" fontId="16" fillId="0" borderId="0" xfId="0" applyFont="1" applyFill="1" applyBorder="1" applyAlignment="1">
      <alignment horizontal="left" wrapText="1"/>
    </xf>
    <xf numFmtId="0" fontId="16" fillId="0" borderId="14" xfId="0" applyFont="1" applyFill="1" applyBorder="1" applyAlignment="1">
      <alignment horizontal="left" wrapText="1"/>
    </xf>
    <xf numFmtId="0" fontId="7" fillId="0" borderId="13" xfId="0" applyFont="1" applyBorder="1" applyAlignment="1">
      <alignment horizontal="left" wrapText="1"/>
    </xf>
    <xf numFmtId="0" fontId="7" fillId="0" borderId="0" xfId="0" applyFont="1" applyBorder="1" applyAlignment="1">
      <alignment horizontal="left" wrapText="1"/>
    </xf>
    <xf numFmtId="0" fontId="7" fillId="0" borderId="8" xfId="0" applyFont="1" applyBorder="1" applyAlignment="1">
      <alignment horizontal="left" wrapText="1"/>
    </xf>
    <xf numFmtId="0" fontId="7" fillId="0" borderId="10" xfId="0" applyFont="1" applyBorder="1" applyAlignment="1">
      <alignment horizontal="left" wrapText="1"/>
    </xf>
    <xf numFmtId="0" fontId="7" fillId="0" borderId="11" xfId="0" applyFont="1" applyBorder="1" applyAlignment="1">
      <alignment horizontal="left" wrapText="1"/>
    </xf>
    <xf numFmtId="0" fontId="24" fillId="0" borderId="30" xfId="0" applyFont="1" applyBorder="1" applyAlignment="1">
      <alignment horizontal="center"/>
    </xf>
    <xf numFmtId="0" fontId="24" fillId="0" borderId="31" xfId="0" applyFont="1" applyBorder="1" applyAlignment="1">
      <alignment horizontal="center"/>
    </xf>
    <xf numFmtId="0" fontId="21" fillId="0" borderId="4" xfId="0" applyFont="1" applyFill="1" applyBorder="1" applyAlignment="1">
      <alignment horizontal="left" wrapText="1"/>
    </xf>
    <xf numFmtId="0" fontId="22" fillId="0" borderId="9" xfId="0" applyFont="1" applyFill="1" applyBorder="1" applyAlignment="1">
      <alignment horizontal="left" wrapText="1"/>
    </xf>
    <xf numFmtId="0" fontId="22" fillId="0" borderId="5"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Light16"/>
  <colors>
    <mruColors>
      <color rgb="FF073238"/>
      <color rgb="FF89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440659</xdr:colOff>
      <xdr:row>1</xdr:row>
      <xdr:rowOff>36831</xdr:rowOff>
    </xdr:from>
    <xdr:to>
      <xdr:col>6</xdr:col>
      <xdr:colOff>188932</xdr:colOff>
      <xdr:row>4</xdr:row>
      <xdr:rowOff>134165</xdr:rowOff>
    </xdr:to>
    <xdr:pic>
      <xdr:nvPicPr>
        <xdr:cNvPr id="7" name="Picture 6">
          <a:extLst>
            <a:ext uri="{FF2B5EF4-FFF2-40B4-BE49-F238E27FC236}">
              <a16:creationId xmlns:a16="http://schemas.microsoft.com/office/drawing/2014/main" id="{5CB3ACAC-7D5C-4880-990B-17D78C7E8C17}"/>
            </a:ext>
          </a:extLst>
        </xdr:cNvPr>
        <xdr:cNvPicPr>
          <a:picLocks noChangeAspect="1"/>
        </xdr:cNvPicPr>
      </xdr:nvPicPr>
      <xdr:blipFill>
        <a:blip xmlns:r="http://schemas.openxmlformats.org/officeDocument/2006/relationships" r:embed="rId1"/>
        <a:stretch>
          <a:fillRect/>
        </a:stretch>
      </xdr:blipFill>
      <xdr:spPr>
        <a:xfrm>
          <a:off x="3141277" y="137684"/>
          <a:ext cx="2572155" cy="1964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1837764</xdr:colOff>
      <xdr:row>1</xdr:row>
      <xdr:rowOff>22412</xdr:rowOff>
    </xdr:from>
    <xdr:to>
      <xdr:col>6</xdr:col>
      <xdr:colOff>18894</xdr:colOff>
      <xdr:row>4</xdr:row>
      <xdr:rowOff>268784</xdr:rowOff>
    </xdr:to>
    <xdr:pic>
      <xdr:nvPicPr>
        <xdr:cNvPr id="3" name="Picture 2">
          <a:extLst>
            <a:ext uri="{FF2B5EF4-FFF2-40B4-BE49-F238E27FC236}">
              <a16:creationId xmlns:a16="http://schemas.microsoft.com/office/drawing/2014/main" id="{7E5F8DD5-FFEF-4440-AF7B-022CC2993A72}"/>
            </a:ext>
          </a:extLst>
        </xdr:cNvPr>
        <xdr:cNvPicPr>
          <a:picLocks noChangeAspect="1"/>
        </xdr:cNvPicPr>
      </xdr:nvPicPr>
      <xdr:blipFill>
        <a:blip xmlns:r="http://schemas.openxmlformats.org/officeDocument/2006/relationships" r:embed="rId1"/>
        <a:stretch>
          <a:fillRect/>
        </a:stretch>
      </xdr:blipFill>
      <xdr:spPr>
        <a:xfrm>
          <a:off x="1983440" y="201706"/>
          <a:ext cx="2575965" cy="1962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B3E4-7A48-4624-9EA5-0150277E46EC}">
  <dimension ref="B1:U168"/>
  <sheetViews>
    <sheetView showGridLines="0" tabSelected="1" zoomScale="85" zoomScaleNormal="85" workbookViewId="0">
      <selection activeCell="B130" sqref="B130"/>
    </sheetView>
  </sheetViews>
  <sheetFormatPr defaultRowHeight="14.4" outlineLevelRow="1" x14ac:dyDescent="0.3"/>
  <cols>
    <col min="1" max="1" width="1.6640625" style="1" customWidth="1"/>
    <col min="2" max="2" width="26.6640625" style="1" customWidth="1"/>
    <col min="3" max="3" width="11.109375" style="1" customWidth="1"/>
    <col min="4" max="4" width="21.33203125" style="1" customWidth="1"/>
    <col min="5" max="5" width="19.6640625" style="1" bestFit="1" customWidth="1"/>
    <col min="6" max="6" width="19.6640625" style="1" hidden="1" customWidth="1"/>
    <col min="7" max="7" width="12.44140625" style="1" customWidth="1"/>
    <col min="8" max="8" width="17.21875" style="1" customWidth="1"/>
    <col min="9" max="9" width="17.109375" style="1" customWidth="1"/>
    <col min="10" max="10" width="16.6640625" style="1" customWidth="1"/>
    <col min="11" max="13" width="15.33203125" style="1" customWidth="1"/>
    <col min="14" max="15" width="16.6640625" style="1" customWidth="1"/>
    <col min="16" max="16" width="13" style="1" hidden="1" customWidth="1"/>
    <col min="17" max="17" width="12.88671875" style="1" hidden="1" customWidth="1"/>
    <col min="18" max="18" width="17.21875" style="1" customWidth="1"/>
    <col min="19" max="19" width="17.21875" style="1" hidden="1" customWidth="1"/>
    <col min="20" max="20" width="16.21875" style="1" customWidth="1"/>
    <col min="21" max="16384" width="8.88671875" style="1"/>
  </cols>
  <sheetData>
    <row r="1" spans="2:20" ht="8.4" customHeight="1" thickBot="1" x14ac:dyDescent="0.35">
      <c r="B1" s="13"/>
      <c r="G1" s="13"/>
    </row>
    <row r="2" spans="2:20" ht="15" customHeight="1" x14ac:dyDescent="0.3">
      <c r="B2" s="131"/>
      <c r="C2" s="132"/>
      <c r="D2" s="132"/>
      <c r="E2" s="132"/>
      <c r="F2" s="132"/>
      <c r="G2" s="132"/>
      <c r="H2" s="132"/>
      <c r="I2" s="133"/>
    </row>
    <row r="3" spans="2:20" ht="118.2" customHeight="1" x14ac:dyDescent="0.3">
      <c r="B3" s="134"/>
      <c r="C3" s="135"/>
      <c r="D3" s="135"/>
      <c r="E3" s="135"/>
      <c r="F3" s="135"/>
      <c r="G3" s="135"/>
      <c r="H3" s="135"/>
      <c r="I3" s="136"/>
    </row>
    <row r="4" spans="2:20" ht="15" customHeight="1" x14ac:dyDescent="0.3">
      <c r="B4" s="134"/>
      <c r="C4" s="135"/>
      <c r="D4" s="135"/>
      <c r="E4" s="135"/>
      <c r="F4" s="135"/>
      <c r="G4" s="135"/>
      <c r="H4" s="135"/>
      <c r="I4" s="136"/>
    </row>
    <row r="5" spans="2:20" ht="15" customHeight="1" thickBot="1" x14ac:dyDescent="0.35">
      <c r="B5" s="137"/>
      <c r="C5" s="138"/>
      <c r="D5" s="138"/>
      <c r="E5" s="138"/>
      <c r="F5" s="138"/>
      <c r="G5" s="138"/>
      <c r="H5" s="138"/>
      <c r="I5" s="139"/>
    </row>
    <row r="6" spans="2:20" ht="15" customHeight="1" thickBot="1" x14ac:dyDescent="0.35">
      <c r="B6" s="10"/>
      <c r="C6" s="10"/>
      <c r="D6" s="10"/>
      <c r="E6" s="10"/>
      <c r="F6" s="10"/>
      <c r="G6" s="10"/>
      <c r="H6" s="10"/>
      <c r="I6" s="10"/>
    </row>
    <row r="7" spans="2:20" ht="24" thickBot="1" x14ac:dyDescent="0.5">
      <c r="B7" s="140" t="s">
        <v>71</v>
      </c>
      <c r="C7" s="141"/>
      <c r="D7" s="141"/>
      <c r="E7" s="141"/>
      <c r="F7" s="141"/>
      <c r="G7" s="141"/>
      <c r="H7" s="141"/>
      <c r="I7" s="142"/>
    </row>
    <row r="8" spans="2:20" ht="4.8" customHeight="1" x14ac:dyDescent="0.45">
      <c r="B8" s="59"/>
      <c r="C8" s="60"/>
      <c r="D8" s="60"/>
      <c r="E8" s="60"/>
      <c r="F8" s="60"/>
      <c r="G8" s="60"/>
      <c r="H8" s="60"/>
      <c r="I8" s="60"/>
    </row>
    <row r="9" spans="2:20" ht="21" customHeight="1" x14ac:dyDescent="0.4">
      <c r="B9" s="143" t="s">
        <v>0</v>
      </c>
      <c r="C9" s="143"/>
      <c r="D9" s="143"/>
      <c r="E9" s="143"/>
      <c r="F9" s="143"/>
      <c r="G9" s="143"/>
      <c r="H9" s="143"/>
      <c r="I9" s="143"/>
      <c r="J9" s="7"/>
      <c r="K9" s="7"/>
      <c r="L9" s="7"/>
      <c r="M9" s="7"/>
      <c r="N9" s="7"/>
      <c r="O9" s="7"/>
      <c r="P9" s="7"/>
      <c r="Q9" s="7"/>
      <c r="R9" s="7"/>
      <c r="S9" s="7"/>
      <c r="T9" s="7"/>
    </row>
    <row r="10" spans="2:20" ht="6" customHeight="1" x14ac:dyDescent="0.3">
      <c r="B10" s="9"/>
      <c r="C10" s="9"/>
      <c r="D10" s="9"/>
      <c r="E10" s="9"/>
      <c r="F10" s="9"/>
      <c r="G10" s="9"/>
      <c r="H10" s="9"/>
      <c r="I10" s="9"/>
      <c r="J10" s="7"/>
      <c r="K10" s="7"/>
      <c r="L10" s="7"/>
      <c r="M10" s="7"/>
      <c r="N10" s="7"/>
      <c r="O10" s="7"/>
      <c r="P10" s="7"/>
      <c r="Q10" s="7"/>
      <c r="R10" s="7"/>
      <c r="S10" s="7"/>
      <c r="T10" s="7"/>
    </row>
    <row r="11" spans="2:20" ht="14.4" customHeight="1" x14ac:dyDescent="0.3">
      <c r="B11" s="144" t="s">
        <v>90</v>
      </c>
      <c r="C11" s="145"/>
      <c r="D11" s="145"/>
      <c r="E11" s="145"/>
      <c r="F11" s="145"/>
      <c r="G11" s="145"/>
      <c r="H11" s="145"/>
      <c r="I11" s="146"/>
    </row>
    <row r="12" spans="2:20" ht="14.4" customHeight="1" x14ac:dyDescent="0.3">
      <c r="B12" s="147" t="s">
        <v>1</v>
      </c>
      <c r="C12" s="148"/>
      <c r="D12" s="148"/>
      <c r="E12" s="148"/>
      <c r="F12" s="148"/>
      <c r="G12" s="148"/>
      <c r="H12" s="148"/>
      <c r="I12" s="149"/>
    </row>
    <row r="13" spans="2:20" ht="28.2" customHeight="1" x14ac:dyDescent="0.3">
      <c r="B13" s="112" t="s">
        <v>60</v>
      </c>
      <c r="C13" s="113"/>
      <c r="D13" s="113"/>
      <c r="E13" s="113"/>
      <c r="F13" s="113"/>
      <c r="G13" s="113"/>
      <c r="H13" s="113"/>
      <c r="I13" s="114"/>
      <c r="J13" s="7"/>
      <c r="K13" s="7"/>
      <c r="L13" s="7"/>
      <c r="M13" s="7"/>
      <c r="N13" s="7"/>
      <c r="O13" s="7"/>
      <c r="P13" s="7"/>
      <c r="Q13" s="7"/>
      <c r="R13" s="7"/>
      <c r="S13" s="7"/>
      <c r="T13" s="7"/>
    </row>
    <row r="14" spans="2:20" ht="13.2" customHeight="1" x14ac:dyDescent="0.3">
      <c r="B14" s="8"/>
      <c r="C14" s="8"/>
      <c r="D14" s="8"/>
      <c r="E14" s="8"/>
      <c r="F14" s="8"/>
      <c r="G14" s="8"/>
      <c r="H14" s="8"/>
      <c r="I14" s="8"/>
      <c r="J14" s="7"/>
      <c r="K14" s="7"/>
      <c r="L14" s="7"/>
      <c r="M14" s="7"/>
      <c r="N14" s="7"/>
      <c r="O14" s="7"/>
      <c r="P14" s="7"/>
      <c r="Q14" s="7"/>
      <c r="R14" s="7"/>
      <c r="S14" s="7"/>
      <c r="T14" s="7"/>
    </row>
    <row r="15" spans="2:20" ht="40.799999999999997" customHeight="1" x14ac:dyDescent="0.3">
      <c r="B15" s="125" t="s">
        <v>84</v>
      </c>
      <c r="C15" s="126"/>
      <c r="D15" s="126"/>
      <c r="E15" s="126"/>
      <c r="F15" s="126"/>
      <c r="G15" s="126"/>
      <c r="H15" s="126"/>
      <c r="I15" s="127"/>
      <c r="J15" s="7"/>
      <c r="K15" s="7"/>
      <c r="L15" s="7"/>
      <c r="M15" s="7"/>
      <c r="N15" s="7"/>
      <c r="O15" s="7"/>
      <c r="P15" s="7"/>
      <c r="Q15" s="7"/>
      <c r="R15" s="7"/>
      <c r="S15" s="7"/>
      <c r="T15" s="7"/>
    </row>
    <row r="16" spans="2:20" s="18" customFormat="1" ht="7.2" customHeight="1" x14ac:dyDescent="0.35">
      <c r="B16" s="19"/>
      <c r="C16" s="19"/>
      <c r="D16" s="19"/>
      <c r="E16" s="19"/>
      <c r="F16" s="19"/>
      <c r="G16" s="19"/>
      <c r="H16" s="19"/>
      <c r="I16" s="19"/>
      <c r="J16" s="20"/>
      <c r="K16" s="20"/>
      <c r="L16" s="20"/>
      <c r="M16" s="20"/>
      <c r="N16" s="20"/>
      <c r="O16" s="20"/>
      <c r="P16" s="20"/>
      <c r="Q16" s="20"/>
      <c r="R16" s="20"/>
      <c r="S16" s="20"/>
      <c r="T16" s="20"/>
    </row>
    <row r="17" spans="2:20" ht="14.4" customHeight="1" x14ac:dyDescent="0.3">
      <c r="B17" s="21" t="s">
        <v>8</v>
      </c>
      <c r="C17" s="22" t="s">
        <v>62</v>
      </c>
      <c r="D17" s="22"/>
      <c r="E17" s="7"/>
      <c r="F17" s="7"/>
      <c r="G17" s="7"/>
      <c r="H17" s="7"/>
      <c r="I17" s="7"/>
      <c r="J17" s="7"/>
      <c r="K17" s="7"/>
      <c r="L17" s="7"/>
      <c r="M17" s="7"/>
      <c r="N17" s="7"/>
      <c r="O17" s="7"/>
      <c r="P17" s="7"/>
      <c r="Q17" s="7"/>
      <c r="R17" s="7"/>
      <c r="S17" s="7"/>
      <c r="T17" s="7"/>
    </row>
    <row r="18" spans="2:20" ht="6" customHeight="1" x14ac:dyDescent="0.3">
      <c r="B18" s="26"/>
      <c r="C18" s="27"/>
      <c r="D18" s="27"/>
      <c r="E18" s="7"/>
      <c r="F18" s="7"/>
      <c r="G18" s="7"/>
      <c r="H18" s="7"/>
      <c r="I18" s="7"/>
      <c r="J18" s="7"/>
      <c r="K18" s="7"/>
      <c r="L18" s="7"/>
      <c r="M18" s="7"/>
      <c r="N18" s="7"/>
      <c r="O18" s="7"/>
      <c r="P18" s="7"/>
      <c r="Q18" s="7"/>
      <c r="R18" s="7"/>
      <c r="S18" s="7"/>
      <c r="T18" s="7"/>
    </row>
    <row r="19" spans="2:20" ht="17.399999999999999" x14ac:dyDescent="0.35">
      <c r="B19" s="115" t="s">
        <v>57</v>
      </c>
      <c r="C19" s="115"/>
      <c r="D19" s="115"/>
      <c r="E19" s="115"/>
      <c r="F19" s="115"/>
      <c r="G19" s="115"/>
      <c r="H19" s="115"/>
      <c r="I19" s="65"/>
      <c r="J19" s="7"/>
      <c r="K19" s="7"/>
      <c r="L19" s="7"/>
      <c r="M19" s="7"/>
      <c r="N19" s="7"/>
      <c r="O19" s="7"/>
      <c r="P19" s="7"/>
      <c r="Q19" s="7"/>
      <c r="R19" s="7"/>
      <c r="S19" s="7"/>
      <c r="T19" s="7"/>
    </row>
    <row r="20" spans="2:20" ht="5.4" customHeight="1" x14ac:dyDescent="0.3">
      <c r="B20" s="26"/>
      <c r="C20" s="27"/>
      <c r="D20" s="27"/>
      <c r="E20" s="7"/>
      <c r="F20" s="7"/>
      <c r="G20" s="7"/>
      <c r="H20" s="7"/>
      <c r="I20" s="7"/>
      <c r="J20" s="7"/>
      <c r="K20" s="7"/>
      <c r="L20" s="7"/>
      <c r="M20" s="7"/>
      <c r="N20" s="7"/>
      <c r="O20" s="7"/>
      <c r="P20" s="7"/>
      <c r="Q20" s="7"/>
      <c r="R20" s="7"/>
      <c r="S20" s="7"/>
      <c r="T20" s="7"/>
    </row>
    <row r="21" spans="2:20" s="50" customFormat="1" ht="18" customHeight="1" x14ac:dyDescent="0.4">
      <c r="B21" s="51" t="s">
        <v>50</v>
      </c>
      <c r="C21" s="48"/>
      <c r="D21" s="48"/>
      <c r="E21" s="49"/>
      <c r="F21" s="49"/>
      <c r="G21" s="49"/>
      <c r="H21" s="49"/>
      <c r="I21" s="49"/>
      <c r="J21" s="49"/>
      <c r="K21" s="49"/>
      <c r="L21" s="49"/>
      <c r="M21" s="49"/>
      <c r="N21" s="49"/>
      <c r="O21" s="49"/>
      <c r="P21" s="49"/>
      <c r="Q21" s="49"/>
      <c r="R21" s="49"/>
      <c r="S21" s="49"/>
      <c r="T21" s="49"/>
    </row>
    <row r="22" spans="2:20" s="50" customFormat="1" ht="14.4" customHeight="1" x14ac:dyDescent="0.3">
      <c r="B22" s="16" t="s">
        <v>52</v>
      </c>
      <c r="C22" s="7"/>
      <c r="D22" s="1"/>
      <c r="E22" s="38"/>
      <c r="F22" s="49"/>
      <c r="G22" s="49"/>
      <c r="H22" s="49"/>
      <c r="I22" s="49"/>
      <c r="J22" s="49"/>
      <c r="K22" s="49"/>
      <c r="L22" s="49"/>
      <c r="M22" s="49"/>
      <c r="N22" s="49"/>
      <c r="O22" s="49"/>
      <c r="P22" s="49"/>
      <c r="Q22" s="49"/>
      <c r="R22" s="49"/>
      <c r="S22" s="49"/>
      <c r="T22" s="49"/>
    </row>
    <row r="23" spans="2:20" s="50" customFormat="1" ht="14.4" customHeight="1" x14ac:dyDescent="0.3">
      <c r="B23" s="16" t="s">
        <v>51</v>
      </c>
      <c r="C23" s="7"/>
      <c r="D23" s="1"/>
      <c r="E23" s="38"/>
      <c r="F23" s="49"/>
      <c r="G23" s="49"/>
      <c r="H23" s="49"/>
      <c r="I23" s="49"/>
      <c r="J23" s="49"/>
      <c r="K23" s="49"/>
      <c r="L23" s="49"/>
      <c r="M23" s="49"/>
      <c r="N23" s="49"/>
      <c r="O23" s="49"/>
      <c r="P23" s="49"/>
      <c r="Q23" s="49"/>
      <c r="R23" s="49"/>
      <c r="S23" s="49"/>
      <c r="T23" s="49"/>
    </row>
    <row r="24" spans="2:20" s="50" customFormat="1" ht="14.4" customHeight="1" thickBot="1" x14ac:dyDescent="0.35">
      <c r="B24" s="16" t="s">
        <v>53</v>
      </c>
      <c r="C24" s="7"/>
      <c r="D24" s="1"/>
      <c r="E24" s="44"/>
      <c r="F24" s="49"/>
      <c r="G24" s="49"/>
      <c r="H24" s="49"/>
      <c r="I24" s="49"/>
      <c r="J24" s="49"/>
      <c r="K24" s="49"/>
      <c r="L24" s="49"/>
      <c r="M24" s="49"/>
      <c r="N24" s="49"/>
      <c r="O24" s="49"/>
      <c r="P24" s="49"/>
      <c r="Q24" s="49"/>
      <c r="R24" s="49"/>
      <c r="S24" s="49"/>
      <c r="T24" s="49"/>
    </row>
    <row r="25" spans="2:20" s="50" customFormat="1" ht="14.4" customHeight="1" thickBot="1" x14ac:dyDescent="0.35">
      <c r="B25" s="16" t="s">
        <v>54</v>
      </c>
      <c r="C25" s="7"/>
      <c r="D25" s="1"/>
      <c r="E25" s="28">
        <f>+E23-E24</f>
        <v>0</v>
      </c>
      <c r="F25" s="49"/>
      <c r="G25" s="49"/>
      <c r="H25" s="49"/>
      <c r="I25" s="49"/>
      <c r="J25" s="49"/>
      <c r="K25" s="49"/>
      <c r="L25" s="49"/>
      <c r="M25" s="49"/>
      <c r="N25" s="49"/>
      <c r="O25" s="49"/>
      <c r="P25" s="49"/>
      <c r="Q25" s="49"/>
      <c r="R25" s="49"/>
      <c r="S25" s="49"/>
      <c r="T25" s="49"/>
    </row>
    <row r="26" spans="2:20" ht="6" customHeight="1" x14ac:dyDescent="0.3">
      <c r="B26" s="26"/>
      <c r="C26" s="27"/>
      <c r="D26" s="27"/>
      <c r="E26" s="7"/>
      <c r="F26" s="7"/>
      <c r="G26" s="7"/>
      <c r="H26" s="7"/>
      <c r="I26" s="7"/>
      <c r="J26" s="7"/>
      <c r="K26" s="7"/>
      <c r="L26" s="7"/>
      <c r="M26" s="7"/>
      <c r="N26" s="7"/>
      <c r="O26" s="7"/>
      <c r="P26" s="7"/>
      <c r="Q26" s="7"/>
      <c r="R26" s="7"/>
      <c r="S26" s="7"/>
      <c r="T26" s="7"/>
    </row>
    <row r="27" spans="2:20" ht="17.399999999999999" x14ac:dyDescent="0.35">
      <c r="B27" s="115" t="s">
        <v>65</v>
      </c>
      <c r="C27" s="115"/>
      <c r="D27" s="115"/>
      <c r="E27" s="115"/>
      <c r="F27" s="115"/>
      <c r="G27" s="115"/>
      <c r="H27" s="115"/>
      <c r="I27" s="65"/>
      <c r="J27" s="7"/>
      <c r="K27" s="7"/>
      <c r="L27" s="7"/>
      <c r="M27" s="7"/>
      <c r="N27" s="7"/>
      <c r="O27" s="7"/>
      <c r="P27" s="7"/>
      <c r="Q27" s="7"/>
      <c r="R27" s="7"/>
      <c r="S27" s="7"/>
      <c r="T27" s="7"/>
    </row>
    <row r="28" spans="2:20" s="18" customFormat="1" ht="4.8" customHeight="1" x14ac:dyDescent="0.4">
      <c r="B28" s="52"/>
      <c r="C28" s="52"/>
      <c r="D28" s="52"/>
      <c r="E28" s="52"/>
      <c r="F28" s="52"/>
      <c r="G28" s="52"/>
      <c r="H28" s="52"/>
      <c r="I28" s="52"/>
      <c r="J28" s="20"/>
      <c r="K28" s="20"/>
      <c r="L28" s="20"/>
      <c r="M28" s="20"/>
      <c r="N28" s="20"/>
      <c r="O28" s="20"/>
      <c r="P28" s="20"/>
      <c r="Q28" s="20"/>
      <c r="R28" s="20"/>
      <c r="S28" s="20"/>
      <c r="T28" s="20"/>
    </row>
    <row r="29" spans="2:20" ht="21" x14ac:dyDescent="0.4">
      <c r="B29" s="30" t="s">
        <v>32</v>
      </c>
      <c r="C29" s="7"/>
      <c r="D29" s="7"/>
      <c r="E29" s="7"/>
      <c r="F29" s="7"/>
      <c r="G29" s="7"/>
      <c r="H29" s="7"/>
      <c r="I29" s="7"/>
      <c r="J29" s="7"/>
      <c r="K29" s="7"/>
      <c r="L29" s="7"/>
      <c r="M29" s="7"/>
      <c r="N29" s="7"/>
      <c r="O29" s="7"/>
      <c r="P29" s="7"/>
      <c r="Q29" s="7"/>
      <c r="R29" s="7"/>
      <c r="S29" s="7"/>
      <c r="T29" s="7"/>
    </row>
    <row r="30" spans="2:20" x14ac:dyDescent="0.3">
      <c r="B30" s="16" t="s">
        <v>29</v>
      </c>
      <c r="C30" s="7"/>
      <c r="D30" s="7"/>
      <c r="E30" s="38"/>
      <c r="F30" s="7"/>
      <c r="G30" s="7"/>
      <c r="H30" s="7"/>
      <c r="I30" s="7"/>
      <c r="J30" s="7"/>
      <c r="K30" s="7"/>
      <c r="L30" s="7"/>
      <c r="M30" s="7"/>
      <c r="N30" s="7"/>
      <c r="O30" s="7"/>
      <c r="P30" s="7"/>
      <c r="Q30" s="7"/>
      <c r="R30" s="7"/>
      <c r="S30" s="7"/>
      <c r="T30" s="7"/>
    </row>
    <row r="31" spans="2:20" x14ac:dyDescent="0.3">
      <c r="B31" s="16" t="s">
        <v>28</v>
      </c>
      <c r="C31" s="7"/>
      <c r="D31" s="7"/>
      <c r="E31" s="38"/>
      <c r="F31" s="7"/>
      <c r="G31" s="7"/>
      <c r="H31" s="7"/>
      <c r="I31" s="7"/>
      <c r="J31" s="7"/>
      <c r="K31" s="7"/>
      <c r="L31" s="7"/>
      <c r="M31" s="7"/>
      <c r="N31" s="7"/>
      <c r="O31" s="7"/>
      <c r="P31" s="7"/>
      <c r="Q31" s="7"/>
      <c r="R31" s="7"/>
      <c r="S31" s="7"/>
      <c r="T31" s="7"/>
    </row>
    <row r="32" spans="2:20" ht="15" thickBot="1" x14ac:dyDescent="0.35">
      <c r="B32" s="16" t="s">
        <v>30</v>
      </c>
      <c r="C32" s="7"/>
      <c r="D32" s="7"/>
      <c r="E32" s="44"/>
      <c r="F32" s="7"/>
      <c r="G32" s="7"/>
      <c r="H32" s="7"/>
      <c r="I32" s="7"/>
      <c r="J32" s="7"/>
      <c r="K32" s="7"/>
      <c r="L32" s="7"/>
      <c r="M32" s="7"/>
      <c r="N32" s="7"/>
      <c r="O32" s="7"/>
      <c r="P32" s="7"/>
      <c r="Q32" s="7"/>
      <c r="R32" s="7"/>
      <c r="S32" s="7"/>
      <c r="T32" s="7"/>
    </row>
    <row r="33" spans="2:20" ht="15" thickBot="1" x14ac:dyDescent="0.35">
      <c r="B33" s="16"/>
      <c r="C33" s="7"/>
      <c r="D33" s="7"/>
      <c r="E33" s="45">
        <f>SUM(E30:E32)</f>
        <v>0</v>
      </c>
      <c r="F33" s="7"/>
      <c r="G33" s="7"/>
      <c r="H33" s="7"/>
      <c r="I33" s="7"/>
      <c r="J33" s="7"/>
      <c r="K33" s="7"/>
      <c r="L33" s="7"/>
      <c r="M33" s="7"/>
      <c r="N33" s="7"/>
      <c r="O33" s="7"/>
      <c r="P33" s="7"/>
      <c r="Q33" s="7"/>
      <c r="R33" s="7"/>
      <c r="S33" s="7"/>
      <c r="T33" s="7"/>
    </row>
    <row r="34" spans="2:20" ht="5.4" customHeight="1" x14ac:dyDescent="0.3">
      <c r="B34" s="26"/>
      <c r="C34" s="27"/>
      <c r="D34" s="27"/>
      <c r="E34" s="7"/>
      <c r="F34" s="7"/>
      <c r="G34" s="7"/>
      <c r="H34" s="7"/>
      <c r="I34" s="7"/>
      <c r="J34" s="7"/>
      <c r="K34" s="7"/>
      <c r="L34" s="7"/>
      <c r="M34" s="7"/>
      <c r="N34" s="7"/>
      <c r="O34" s="7"/>
      <c r="P34" s="7"/>
      <c r="Q34" s="7"/>
      <c r="R34" s="7"/>
      <c r="S34" s="7"/>
      <c r="T34" s="7"/>
    </row>
    <row r="35" spans="2:20" ht="21" x14ac:dyDescent="0.4">
      <c r="B35" s="30" t="s">
        <v>31</v>
      </c>
      <c r="C35" s="7"/>
      <c r="D35" s="7"/>
      <c r="E35" s="7"/>
      <c r="F35" s="7"/>
      <c r="G35" s="7"/>
      <c r="H35" s="7"/>
      <c r="I35" s="7"/>
      <c r="J35" s="7"/>
      <c r="K35" s="7"/>
      <c r="L35" s="7"/>
      <c r="M35" s="7"/>
      <c r="N35" s="7"/>
      <c r="O35" s="7"/>
      <c r="P35" s="7"/>
      <c r="Q35" s="7"/>
      <c r="R35" s="7"/>
      <c r="S35" s="7"/>
      <c r="T35" s="7"/>
    </row>
    <row r="36" spans="2:20" x14ac:dyDescent="0.3">
      <c r="B36" s="1" t="s">
        <v>2</v>
      </c>
      <c r="E36" s="38"/>
      <c r="F36" s="7"/>
      <c r="G36" s="7"/>
      <c r="H36" s="7"/>
      <c r="I36" s="7"/>
      <c r="J36" s="7"/>
      <c r="K36" s="7"/>
      <c r="L36" s="7"/>
      <c r="M36" s="7"/>
      <c r="N36" s="7"/>
      <c r="O36" s="7"/>
      <c r="P36" s="7"/>
      <c r="Q36" s="7"/>
      <c r="R36" s="7"/>
      <c r="S36" s="7"/>
      <c r="T36" s="7"/>
    </row>
    <row r="37" spans="2:20" x14ac:dyDescent="0.3">
      <c r="B37" s="1" t="s">
        <v>3</v>
      </c>
      <c r="E37" s="38"/>
      <c r="F37" s="7"/>
      <c r="G37" s="7"/>
      <c r="H37" s="7"/>
      <c r="I37" s="7"/>
      <c r="J37" s="7"/>
      <c r="K37" s="7"/>
      <c r="L37" s="7"/>
      <c r="M37" s="7"/>
      <c r="N37" s="7"/>
      <c r="O37" s="7"/>
      <c r="P37" s="7"/>
      <c r="Q37" s="7"/>
      <c r="R37" s="7"/>
      <c r="S37" s="7"/>
      <c r="T37" s="7"/>
    </row>
    <row r="38" spans="2:20" ht="15" thickBot="1" x14ac:dyDescent="0.35">
      <c r="B38" s="1" t="s">
        <v>4</v>
      </c>
      <c r="E38" s="44"/>
      <c r="F38" s="7"/>
      <c r="G38" s="7"/>
      <c r="H38" s="7"/>
      <c r="I38" s="7"/>
      <c r="J38" s="7"/>
      <c r="K38" s="7"/>
      <c r="L38" s="7"/>
      <c r="M38" s="7"/>
      <c r="N38" s="7"/>
      <c r="O38" s="7"/>
      <c r="P38" s="7"/>
      <c r="Q38" s="7"/>
      <c r="R38" s="7"/>
      <c r="S38" s="7"/>
      <c r="T38" s="7"/>
    </row>
    <row r="39" spans="2:20" ht="15" thickBot="1" x14ac:dyDescent="0.35">
      <c r="B39" s="16"/>
      <c r="C39" s="7"/>
      <c r="D39" s="7"/>
      <c r="E39" s="45">
        <f>SUM(E36:E38)</f>
        <v>0</v>
      </c>
      <c r="F39" s="7"/>
      <c r="G39" s="7"/>
      <c r="H39" s="7"/>
      <c r="I39" s="7"/>
      <c r="J39" s="7"/>
      <c r="K39" s="7"/>
      <c r="L39" s="7"/>
      <c r="M39" s="7"/>
      <c r="N39" s="7"/>
      <c r="O39" s="7"/>
      <c r="P39" s="7"/>
      <c r="Q39" s="7"/>
      <c r="R39" s="7"/>
      <c r="S39" s="7"/>
      <c r="T39" s="7"/>
    </row>
    <row r="40" spans="2:20" ht="6" customHeight="1" x14ac:dyDescent="0.3">
      <c r="B40" s="26"/>
      <c r="C40" s="27"/>
      <c r="D40" s="27"/>
      <c r="E40" s="7"/>
      <c r="F40" s="7"/>
      <c r="G40" s="7"/>
      <c r="H40" s="7"/>
      <c r="I40" s="7"/>
      <c r="J40" s="7"/>
      <c r="K40" s="7"/>
      <c r="L40" s="7"/>
      <c r="M40" s="7"/>
      <c r="N40" s="7"/>
      <c r="O40" s="7"/>
      <c r="P40" s="7"/>
      <c r="Q40" s="7"/>
      <c r="R40" s="7"/>
      <c r="S40" s="7"/>
      <c r="T40" s="7"/>
    </row>
    <row r="41" spans="2:20" ht="34.799999999999997" customHeight="1" x14ac:dyDescent="0.35">
      <c r="B41" s="115" t="s">
        <v>66</v>
      </c>
      <c r="C41" s="115"/>
      <c r="D41" s="115"/>
      <c r="E41" s="115"/>
      <c r="F41" s="115"/>
      <c r="G41" s="115"/>
      <c r="H41" s="115"/>
      <c r="I41" s="65"/>
      <c r="J41" s="7"/>
    </row>
    <row r="42" spans="2:20" ht="9" customHeight="1" x14ac:dyDescent="0.35">
      <c r="B42" s="61"/>
      <c r="C42" s="62"/>
      <c r="D42" s="62"/>
      <c r="E42" s="63"/>
      <c r="F42" s="63"/>
      <c r="G42" s="63"/>
      <c r="H42" s="63"/>
      <c r="I42" s="63"/>
      <c r="J42" s="7"/>
    </row>
    <row r="43" spans="2:20" s="18" customFormat="1" ht="37.200000000000003" customHeight="1" x14ac:dyDescent="0.35">
      <c r="B43" s="115" t="s">
        <v>67</v>
      </c>
      <c r="C43" s="115"/>
      <c r="D43" s="115"/>
      <c r="E43" s="115"/>
      <c r="F43" s="115"/>
      <c r="G43" s="115"/>
      <c r="H43" s="115"/>
      <c r="I43" s="65"/>
      <c r="J43" s="7"/>
    </row>
    <row r="44" spans="2:20" s="18" customFormat="1" ht="6.6" customHeight="1" x14ac:dyDescent="0.35">
      <c r="B44" s="64"/>
      <c r="C44" s="64"/>
      <c r="D44" s="64"/>
      <c r="E44" s="64"/>
      <c r="F44" s="64"/>
      <c r="G44" s="64"/>
      <c r="H44" s="64"/>
      <c r="I44" s="64"/>
      <c r="J44" s="7"/>
      <c r="L44" s="20"/>
      <c r="M44" s="20"/>
      <c r="N44" s="20"/>
      <c r="O44" s="20"/>
      <c r="P44" s="20"/>
      <c r="Q44" s="20"/>
      <c r="R44" s="20"/>
      <c r="S44" s="20"/>
    </row>
    <row r="45" spans="2:20" s="18" customFormat="1" ht="54" customHeight="1" x14ac:dyDescent="0.3">
      <c r="B45" s="124" t="s">
        <v>85</v>
      </c>
      <c r="C45" s="124"/>
      <c r="D45" s="124"/>
      <c r="E45" s="124"/>
      <c r="F45" s="124"/>
      <c r="G45" s="124"/>
      <c r="H45" s="124"/>
      <c r="I45" s="124"/>
      <c r="J45" s="7"/>
      <c r="L45" s="20"/>
      <c r="M45" s="20"/>
      <c r="N45" s="20"/>
      <c r="O45" s="20"/>
      <c r="P45" s="20"/>
      <c r="Q45" s="20"/>
      <c r="R45" s="20"/>
      <c r="S45" s="20"/>
    </row>
    <row r="46" spans="2:20" s="18" customFormat="1" ht="6" customHeight="1" x14ac:dyDescent="0.3">
      <c r="B46" s="26"/>
      <c r="C46" s="27"/>
      <c r="D46" s="27"/>
      <c r="E46" s="20"/>
      <c r="F46" s="20"/>
      <c r="G46" s="29"/>
      <c r="H46" s="20"/>
      <c r="I46" s="20"/>
      <c r="J46" s="20"/>
      <c r="K46" s="20"/>
      <c r="L46" s="20"/>
      <c r="M46" s="20"/>
      <c r="N46" s="20"/>
      <c r="O46" s="20"/>
      <c r="P46" s="20"/>
      <c r="Q46" s="20"/>
      <c r="R46" s="20"/>
      <c r="S46" s="20"/>
    </row>
    <row r="47" spans="2:20" s="18" customFormat="1" ht="17.399999999999999" customHeight="1" x14ac:dyDescent="0.4">
      <c r="B47" s="30" t="s">
        <v>17</v>
      </c>
      <c r="C47" s="27"/>
      <c r="D47" s="27"/>
      <c r="E47" s="20"/>
      <c r="F47" s="20"/>
      <c r="G47" s="20"/>
      <c r="H47" s="20"/>
      <c r="I47" s="20"/>
      <c r="J47" s="20"/>
      <c r="K47" s="20"/>
      <c r="L47" s="20"/>
      <c r="M47" s="20"/>
    </row>
    <row r="48" spans="2:20" s="18" customFormat="1" ht="16.2" customHeight="1" x14ac:dyDescent="0.4">
      <c r="B48" s="128" t="s">
        <v>58</v>
      </c>
      <c r="C48" s="129"/>
      <c r="D48" s="129"/>
      <c r="E48" s="129"/>
      <c r="F48" s="129"/>
      <c r="G48" s="130"/>
      <c r="H48" s="30"/>
      <c r="I48" s="30"/>
      <c r="J48" s="30"/>
      <c r="K48" s="30"/>
      <c r="L48" s="30"/>
      <c r="M48" s="20"/>
    </row>
    <row r="49" spans="2:12" s="18" customFormat="1" ht="14.4" customHeight="1" x14ac:dyDescent="0.3">
      <c r="B49" s="32" t="s">
        <v>18</v>
      </c>
      <c r="C49" s="32" t="s">
        <v>9</v>
      </c>
      <c r="D49" s="32" t="s">
        <v>20</v>
      </c>
      <c r="E49" s="31" t="s">
        <v>21</v>
      </c>
      <c r="F49" s="31" t="s">
        <v>23</v>
      </c>
      <c r="G49" s="31" t="s">
        <v>22</v>
      </c>
      <c r="H49" s="20"/>
      <c r="I49" s="20"/>
      <c r="J49" s="20"/>
      <c r="K49" s="20"/>
      <c r="L49" s="20"/>
    </row>
    <row r="50" spans="2:12" s="18" customFormat="1" ht="14.4" customHeight="1" x14ac:dyDescent="0.3">
      <c r="B50" s="33"/>
      <c r="C50" s="34"/>
      <c r="D50" s="35"/>
      <c r="E50" s="36"/>
      <c r="F50" s="40">
        <f>+(E50/52)*8</f>
        <v>0</v>
      </c>
      <c r="G50" s="42">
        <f>IF(D50=" ",0,MIN(D50,F50,15385))</f>
        <v>0</v>
      </c>
      <c r="H50" s="20"/>
      <c r="I50" s="20"/>
      <c r="J50" s="20"/>
      <c r="K50" s="20"/>
      <c r="L50" s="20"/>
    </row>
    <row r="51" spans="2:12" s="18" customFormat="1" ht="14.4" customHeight="1" thickBot="1" x14ac:dyDescent="0.35">
      <c r="B51" s="33"/>
      <c r="C51" s="34"/>
      <c r="D51" s="35"/>
      <c r="E51" s="36"/>
      <c r="F51" s="40">
        <f t="shared" ref="F51:F64" si="0">+(E51/52)*8</f>
        <v>0</v>
      </c>
      <c r="G51" s="42">
        <f t="shared" ref="G51:G64" si="1">IF(D51=" ",0,MIN(D51,F51,15385))</f>
        <v>0</v>
      </c>
      <c r="H51" s="20"/>
      <c r="I51" s="20"/>
      <c r="J51" s="20"/>
      <c r="K51" s="20"/>
      <c r="L51" s="20"/>
    </row>
    <row r="52" spans="2:12" s="18" customFormat="1" ht="14.4" hidden="1" customHeight="1" outlineLevel="1" x14ac:dyDescent="0.3">
      <c r="B52" s="33"/>
      <c r="C52" s="34"/>
      <c r="D52" s="35"/>
      <c r="E52" s="36"/>
      <c r="F52" s="40">
        <f t="shared" si="0"/>
        <v>0</v>
      </c>
      <c r="G52" s="42">
        <f t="shared" si="1"/>
        <v>0</v>
      </c>
      <c r="H52" s="20"/>
      <c r="I52" s="20"/>
      <c r="J52" s="20"/>
      <c r="K52" s="20"/>
      <c r="L52" s="20"/>
    </row>
    <row r="53" spans="2:12" s="18" customFormat="1" ht="14.4" hidden="1" customHeight="1" outlineLevel="1" x14ac:dyDescent="0.3">
      <c r="B53" s="33"/>
      <c r="C53" s="34"/>
      <c r="D53" s="35"/>
      <c r="E53" s="36"/>
      <c r="F53" s="40">
        <f t="shared" si="0"/>
        <v>0</v>
      </c>
      <c r="G53" s="42">
        <f t="shared" si="1"/>
        <v>0</v>
      </c>
      <c r="H53" s="20"/>
      <c r="I53" s="20"/>
      <c r="J53" s="20"/>
      <c r="K53" s="20"/>
      <c r="L53" s="20"/>
    </row>
    <row r="54" spans="2:12" s="18" customFormat="1" ht="14.4" hidden="1" customHeight="1" outlineLevel="1" x14ac:dyDescent="0.3">
      <c r="B54" s="33"/>
      <c r="C54" s="34"/>
      <c r="D54" s="35"/>
      <c r="E54" s="36"/>
      <c r="F54" s="40">
        <f t="shared" si="0"/>
        <v>0</v>
      </c>
      <c r="G54" s="42">
        <f t="shared" si="1"/>
        <v>0</v>
      </c>
      <c r="H54" s="20"/>
      <c r="I54" s="20"/>
      <c r="J54" s="20"/>
      <c r="K54" s="20"/>
      <c r="L54" s="20"/>
    </row>
    <row r="55" spans="2:12" s="18" customFormat="1" ht="14.4" hidden="1" customHeight="1" outlineLevel="1" x14ac:dyDescent="0.3">
      <c r="B55" s="33"/>
      <c r="C55" s="34"/>
      <c r="D55" s="35"/>
      <c r="E55" s="36"/>
      <c r="F55" s="40">
        <f t="shared" si="0"/>
        <v>0</v>
      </c>
      <c r="G55" s="42">
        <f t="shared" si="1"/>
        <v>0</v>
      </c>
      <c r="H55" s="20"/>
      <c r="I55" s="20"/>
      <c r="J55" s="20"/>
      <c r="K55" s="20"/>
      <c r="L55" s="20"/>
    </row>
    <row r="56" spans="2:12" s="18" customFormat="1" ht="14.4" hidden="1" customHeight="1" outlineLevel="1" x14ac:dyDescent="0.3">
      <c r="B56" s="33"/>
      <c r="C56" s="34"/>
      <c r="D56" s="35"/>
      <c r="E56" s="36"/>
      <c r="F56" s="40">
        <f t="shared" si="0"/>
        <v>0</v>
      </c>
      <c r="G56" s="42">
        <f t="shared" si="1"/>
        <v>0</v>
      </c>
      <c r="H56" s="20"/>
      <c r="I56" s="20"/>
      <c r="J56" s="20"/>
      <c r="K56" s="20"/>
      <c r="L56" s="20"/>
    </row>
    <row r="57" spans="2:12" s="18" customFormat="1" ht="14.4" hidden="1" customHeight="1" outlineLevel="1" x14ac:dyDescent="0.3">
      <c r="B57" s="33"/>
      <c r="C57" s="34"/>
      <c r="D57" s="35"/>
      <c r="E57" s="36"/>
      <c r="F57" s="40">
        <f t="shared" si="0"/>
        <v>0</v>
      </c>
      <c r="G57" s="42">
        <f t="shared" ref="G57:G58" si="2">IF(D57=" ",0,MIN(D57,F57,15385))</f>
        <v>0</v>
      </c>
      <c r="H57" s="20"/>
      <c r="I57" s="20"/>
      <c r="J57" s="20"/>
      <c r="K57" s="20"/>
      <c r="L57" s="20"/>
    </row>
    <row r="58" spans="2:12" s="18" customFormat="1" ht="14.4" hidden="1" customHeight="1" outlineLevel="1" x14ac:dyDescent="0.3">
      <c r="B58" s="33"/>
      <c r="C58" s="34"/>
      <c r="D58" s="35"/>
      <c r="E58" s="36"/>
      <c r="F58" s="40">
        <f t="shared" si="0"/>
        <v>0</v>
      </c>
      <c r="G58" s="42">
        <f t="shared" si="2"/>
        <v>0</v>
      </c>
      <c r="H58" s="20"/>
      <c r="I58" s="20"/>
      <c r="J58" s="20"/>
      <c r="K58" s="20"/>
      <c r="L58" s="20"/>
    </row>
    <row r="59" spans="2:12" s="18" customFormat="1" ht="14.4" hidden="1" customHeight="1" outlineLevel="1" x14ac:dyDescent="0.3">
      <c r="B59" s="33"/>
      <c r="C59" s="34"/>
      <c r="D59" s="35"/>
      <c r="E59" s="36"/>
      <c r="F59" s="40">
        <f t="shared" si="0"/>
        <v>0</v>
      </c>
      <c r="G59" s="42">
        <f t="shared" si="1"/>
        <v>0</v>
      </c>
      <c r="H59" s="20"/>
      <c r="I59" s="20"/>
      <c r="J59" s="20"/>
      <c r="K59" s="20"/>
      <c r="L59" s="20"/>
    </row>
    <row r="60" spans="2:12" s="18" customFormat="1" ht="14.4" hidden="1" customHeight="1" outlineLevel="1" x14ac:dyDescent="0.3">
      <c r="B60" s="33"/>
      <c r="C60" s="34"/>
      <c r="D60" s="35"/>
      <c r="E60" s="36"/>
      <c r="F60" s="40">
        <f t="shared" si="0"/>
        <v>0</v>
      </c>
      <c r="G60" s="42">
        <f t="shared" si="1"/>
        <v>0</v>
      </c>
      <c r="H60" s="20"/>
      <c r="I60" s="20"/>
      <c r="J60" s="20"/>
      <c r="K60" s="20"/>
      <c r="L60" s="20"/>
    </row>
    <row r="61" spans="2:12" s="18" customFormat="1" ht="14.4" hidden="1" customHeight="1" outlineLevel="1" x14ac:dyDescent="0.3">
      <c r="B61" s="33"/>
      <c r="C61" s="34"/>
      <c r="D61" s="35"/>
      <c r="E61" s="36"/>
      <c r="F61" s="40">
        <f t="shared" si="0"/>
        <v>0</v>
      </c>
      <c r="G61" s="42">
        <f t="shared" si="1"/>
        <v>0</v>
      </c>
      <c r="H61" s="20"/>
      <c r="I61" s="20"/>
      <c r="J61" s="20"/>
      <c r="K61" s="20"/>
      <c r="L61" s="20"/>
    </row>
    <row r="62" spans="2:12" s="18" customFormat="1" ht="14.4" hidden="1" customHeight="1" outlineLevel="1" x14ac:dyDescent="0.3">
      <c r="B62" s="33"/>
      <c r="C62" s="34"/>
      <c r="D62" s="35"/>
      <c r="E62" s="36"/>
      <c r="F62" s="40">
        <f t="shared" si="0"/>
        <v>0</v>
      </c>
      <c r="G62" s="42">
        <f t="shared" si="1"/>
        <v>0</v>
      </c>
      <c r="H62" s="20"/>
      <c r="I62" s="20"/>
      <c r="J62" s="20"/>
      <c r="K62" s="20"/>
      <c r="L62" s="20"/>
    </row>
    <row r="63" spans="2:12" s="18" customFormat="1" ht="14.4" hidden="1" customHeight="1" outlineLevel="1" x14ac:dyDescent="0.3">
      <c r="B63" s="33"/>
      <c r="C63" s="34"/>
      <c r="D63" s="35"/>
      <c r="E63" s="36"/>
      <c r="F63" s="40">
        <f t="shared" si="0"/>
        <v>0</v>
      </c>
      <c r="G63" s="42">
        <f t="shared" si="1"/>
        <v>0</v>
      </c>
      <c r="H63" s="20"/>
      <c r="I63" s="20"/>
      <c r="J63" s="20"/>
      <c r="K63" s="20"/>
      <c r="L63" s="20"/>
    </row>
    <row r="64" spans="2:12" s="18" customFormat="1" ht="14.4" hidden="1" customHeight="1" outlineLevel="1" thickBot="1" x14ac:dyDescent="0.35">
      <c r="B64" s="33"/>
      <c r="C64" s="34"/>
      <c r="D64" s="35"/>
      <c r="E64" s="36"/>
      <c r="F64" s="40">
        <f t="shared" si="0"/>
        <v>0</v>
      </c>
      <c r="G64" s="42">
        <f t="shared" si="1"/>
        <v>0</v>
      </c>
      <c r="H64" s="20"/>
      <c r="I64" s="20"/>
      <c r="J64" s="20"/>
      <c r="K64" s="20"/>
      <c r="L64" s="20"/>
    </row>
    <row r="65" spans="2:21" s="18" customFormat="1" ht="14.4" customHeight="1" collapsed="1" thickBot="1" x14ac:dyDescent="0.35">
      <c r="B65" s="43" t="s">
        <v>27</v>
      </c>
      <c r="C65" s="27"/>
      <c r="D65" s="27"/>
      <c r="E65" s="20"/>
      <c r="F65" s="20"/>
      <c r="G65" s="28">
        <f>SUM(G50:G64)</f>
        <v>0</v>
      </c>
      <c r="H65" s="20"/>
      <c r="I65" s="20"/>
      <c r="J65" s="20"/>
      <c r="K65" s="20"/>
      <c r="L65" s="20"/>
    </row>
    <row r="66" spans="2:21" s="18" customFormat="1" ht="14.4" customHeight="1" x14ac:dyDescent="0.3">
      <c r="B66" s="26"/>
      <c r="C66" s="27"/>
      <c r="D66" s="27"/>
      <c r="E66" s="20"/>
      <c r="F66" s="20"/>
      <c r="G66" s="29"/>
      <c r="H66" s="20"/>
      <c r="I66" s="20"/>
      <c r="J66" s="20"/>
      <c r="K66" s="20"/>
      <c r="L66" s="20"/>
      <c r="M66" s="20"/>
      <c r="N66" s="20"/>
      <c r="O66" s="20"/>
      <c r="P66" s="20"/>
      <c r="Q66" s="20"/>
      <c r="R66" s="20"/>
      <c r="S66" s="20"/>
    </row>
    <row r="67" spans="2:21" ht="16.8" customHeight="1" x14ac:dyDescent="0.4">
      <c r="B67" s="122" t="s">
        <v>16</v>
      </c>
      <c r="C67" s="122"/>
      <c r="D67" s="122"/>
      <c r="E67" s="122"/>
      <c r="F67" s="122"/>
      <c r="G67" s="122"/>
      <c r="H67" s="122"/>
      <c r="I67" s="122"/>
      <c r="J67" s="122"/>
      <c r="K67" s="122"/>
      <c r="L67" s="122"/>
      <c r="M67" s="122"/>
      <c r="N67" s="122"/>
      <c r="O67" s="122"/>
      <c r="P67" s="122"/>
      <c r="Q67" s="122"/>
      <c r="R67" s="122"/>
      <c r="S67" s="17"/>
      <c r="T67" s="7"/>
    </row>
    <row r="68" spans="2:21" ht="18" customHeight="1" x14ac:dyDescent="0.4">
      <c r="B68" s="116" t="s">
        <v>58</v>
      </c>
      <c r="C68" s="117"/>
      <c r="D68" s="118"/>
      <c r="E68" s="119" t="s">
        <v>59</v>
      </c>
      <c r="F68" s="120"/>
      <c r="G68" s="121"/>
      <c r="H68" s="123" t="s">
        <v>68</v>
      </c>
      <c r="I68" s="123"/>
      <c r="J68" s="123"/>
      <c r="K68" s="123"/>
      <c r="L68" s="123"/>
      <c r="M68" s="123"/>
      <c r="N68" s="123"/>
      <c r="O68" s="123"/>
      <c r="P68" s="123"/>
      <c r="Q68" s="123"/>
      <c r="R68" s="123"/>
      <c r="S68" s="123"/>
      <c r="T68" s="123"/>
    </row>
    <row r="69" spans="2:21" ht="28.8" x14ac:dyDescent="0.3">
      <c r="B69" s="32" t="s">
        <v>10</v>
      </c>
      <c r="C69" s="32" t="s">
        <v>9</v>
      </c>
      <c r="D69" s="32" t="s">
        <v>19</v>
      </c>
      <c r="E69" s="32" t="s">
        <v>6</v>
      </c>
      <c r="F69" s="32"/>
      <c r="G69" s="32" t="s">
        <v>7</v>
      </c>
      <c r="H69" s="32" t="s">
        <v>75</v>
      </c>
      <c r="I69" s="32" t="s">
        <v>74</v>
      </c>
      <c r="J69" s="32" t="s">
        <v>77</v>
      </c>
      <c r="K69" s="32" t="s">
        <v>11</v>
      </c>
      <c r="L69" s="32" t="s">
        <v>76</v>
      </c>
      <c r="M69" s="32" t="s">
        <v>78</v>
      </c>
      <c r="N69" s="32" t="s">
        <v>79</v>
      </c>
      <c r="O69" s="32" t="s">
        <v>12</v>
      </c>
      <c r="P69" s="32" t="s">
        <v>81</v>
      </c>
      <c r="Q69" s="32" t="s">
        <v>13</v>
      </c>
      <c r="R69" s="32" t="s">
        <v>63</v>
      </c>
      <c r="S69" s="32" t="s">
        <v>80</v>
      </c>
      <c r="T69" s="32" t="s">
        <v>14</v>
      </c>
      <c r="U69" s="7"/>
    </row>
    <row r="70" spans="2:21" ht="13.2" customHeight="1" x14ac:dyDescent="0.3">
      <c r="B70" s="37"/>
      <c r="C70" s="37"/>
      <c r="D70" s="38"/>
      <c r="E70" s="38"/>
      <c r="F70" s="39"/>
      <c r="G70" s="42">
        <f>+IF(E70/40&gt;1,1,E70/40)</f>
        <v>0</v>
      </c>
      <c r="H70" s="38"/>
      <c r="I70" s="38"/>
      <c r="J70" s="66"/>
      <c r="K70" s="42" t="str">
        <f t="shared" ref="K70:K89" si="3">+IFERROR(IF(I70/J70&lt;0.75,"NO--&gt;continue","YES - STOP CALC")," ")</f>
        <v xml:space="preserve"> </v>
      </c>
      <c r="L70" s="41"/>
      <c r="M70" s="38"/>
      <c r="N70" s="39"/>
      <c r="O70" s="42" t="str" cm="1">
        <f t="array" ref="O70">+IFERROR(IF(K70="NO--&gt;continue",IF(M70&lt;=L70,IF(N70&gt;=L70,"YES - STOP CALC","NO--&gt;continue"),"NO--&gt;continue"),IF(K70=" "," ",(M70&lt;=L70,IF(N70&gt;=L70,"YES - STOP CALC","NO--&gt;continue"))))," ")</f>
        <v xml:space="preserve"> </v>
      </c>
      <c r="P70" s="42">
        <f t="shared" ref="P70:P89" si="4">+I70*0.75</f>
        <v>0</v>
      </c>
      <c r="Q70" s="42">
        <f t="shared" ref="Q70:Q89" si="5">+I70-P70</f>
        <v>0</v>
      </c>
      <c r="R70" s="66"/>
      <c r="S70" s="42">
        <f>+(P70*8)/52</f>
        <v>0</v>
      </c>
      <c r="T70" s="42">
        <f>+IF(K70="NO--&gt;continue",IF(H70="Hourly Employee",IF(O70=" ",0,IF(O70="NO--&gt;continue",(R70*Q70)*8,0)),S70),0)</f>
        <v>0</v>
      </c>
      <c r="U70" s="7"/>
    </row>
    <row r="71" spans="2:21" x14ac:dyDescent="0.3">
      <c r="B71" s="37"/>
      <c r="C71" s="37"/>
      <c r="D71" s="38"/>
      <c r="E71" s="38"/>
      <c r="F71" s="39"/>
      <c r="G71" s="42">
        <f t="shared" ref="G71:G89" si="6">+IF(E71/40&gt;1,1,E71/40)</f>
        <v>0</v>
      </c>
      <c r="H71" s="38"/>
      <c r="I71" s="38"/>
      <c r="J71" s="66"/>
      <c r="K71" s="42" t="str">
        <f t="shared" si="3"/>
        <v xml:space="preserve"> </v>
      </c>
      <c r="L71" s="41"/>
      <c r="M71" s="38"/>
      <c r="N71" s="39"/>
      <c r="O71" s="42" t="str" cm="1">
        <f t="array" ref="O71">+IFERROR(IF(K71="NO--&gt;continue",IF(M71&lt;=L71,IF(N71&gt;=L71,"YES - STOP CALC","NO--&gt;continue"),"NO--&gt;continue"),IF(K71=" "," ",(M71&lt;=L71,IF(N71&gt;=L71,"YES - STOP CALC","NO--&gt;continue"))))," ")</f>
        <v xml:space="preserve"> </v>
      </c>
      <c r="P71" s="42">
        <f t="shared" si="4"/>
        <v>0</v>
      </c>
      <c r="Q71" s="42">
        <f t="shared" si="5"/>
        <v>0</v>
      </c>
      <c r="R71" s="66"/>
      <c r="S71" s="42">
        <f t="shared" ref="S71:S89" si="7">+(P71*8)/52</f>
        <v>0</v>
      </c>
      <c r="T71" s="42">
        <f t="shared" ref="T71:T89" si="8">+IF(K71="NO--&gt;continue",IF(H71="Hourly Employee",IF(O71=" ",0,IF(O71="NO--&gt;continue",(R71*Q71)*8,0)),S71),0)</f>
        <v>0</v>
      </c>
      <c r="U71" s="7"/>
    </row>
    <row r="72" spans="2:21" x14ac:dyDescent="0.3">
      <c r="B72" s="37"/>
      <c r="C72" s="37"/>
      <c r="D72" s="38"/>
      <c r="E72" s="38"/>
      <c r="F72" s="39"/>
      <c r="G72" s="42">
        <f t="shared" si="6"/>
        <v>0</v>
      </c>
      <c r="H72" s="38"/>
      <c r="I72" s="38"/>
      <c r="J72" s="66"/>
      <c r="K72" s="42" t="str">
        <f t="shared" si="3"/>
        <v xml:space="preserve"> </v>
      </c>
      <c r="L72" s="41"/>
      <c r="M72" s="38"/>
      <c r="N72" s="39"/>
      <c r="O72" s="42" t="str" cm="1">
        <f t="array" ref="O72">+IFERROR(IF(K72="NO--&gt;continue",IF(M72&lt;=L72,IF(N72&gt;=L72,"YES - STOP CALC","NO--&gt;continue"),"NO--&gt;continue"),IF(K72=" "," ",(M72&lt;=L72,IF(N72&gt;=L72,"YES - STOP CALC","NO--&gt;continue"))))," ")</f>
        <v xml:space="preserve"> </v>
      </c>
      <c r="P72" s="42">
        <f t="shared" si="4"/>
        <v>0</v>
      </c>
      <c r="Q72" s="42">
        <f t="shared" si="5"/>
        <v>0</v>
      </c>
      <c r="R72" s="66"/>
      <c r="S72" s="42">
        <f t="shared" si="7"/>
        <v>0</v>
      </c>
      <c r="T72" s="42">
        <f t="shared" si="8"/>
        <v>0</v>
      </c>
      <c r="U72" s="7"/>
    </row>
    <row r="73" spans="2:21" x14ac:dyDescent="0.3">
      <c r="B73" s="37"/>
      <c r="C73" s="37"/>
      <c r="D73" s="38"/>
      <c r="E73" s="38"/>
      <c r="F73" s="39"/>
      <c r="G73" s="42">
        <f t="shared" si="6"/>
        <v>0</v>
      </c>
      <c r="H73" s="38"/>
      <c r="I73" s="38"/>
      <c r="J73" s="66"/>
      <c r="K73" s="42" t="str">
        <f t="shared" si="3"/>
        <v xml:space="preserve"> </v>
      </c>
      <c r="L73" s="41"/>
      <c r="M73" s="38"/>
      <c r="N73" s="39"/>
      <c r="O73" s="42" t="str" cm="1">
        <f t="array" ref="O73">+IFERROR(IF(K73="NO--&gt;continue",IF(M73&lt;=L73,IF(N73&gt;=L73,"YES - STOP CALC","NO--&gt;continue"),"NO--&gt;continue"),IF(K73=" "," ",(M73&lt;=L73,IF(N73&gt;=L73,"YES - STOP CALC","NO--&gt;continue"))))," ")</f>
        <v xml:space="preserve"> </v>
      </c>
      <c r="P73" s="42">
        <f t="shared" si="4"/>
        <v>0</v>
      </c>
      <c r="Q73" s="42">
        <f t="shared" si="5"/>
        <v>0</v>
      </c>
      <c r="R73" s="66"/>
      <c r="S73" s="42">
        <f t="shared" si="7"/>
        <v>0</v>
      </c>
      <c r="T73" s="42">
        <f t="shared" si="8"/>
        <v>0</v>
      </c>
      <c r="U73" s="7"/>
    </row>
    <row r="74" spans="2:21" x14ac:dyDescent="0.3">
      <c r="B74" s="37"/>
      <c r="C74" s="37"/>
      <c r="D74" s="38"/>
      <c r="E74" s="38"/>
      <c r="F74" s="39"/>
      <c r="G74" s="42">
        <f t="shared" si="6"/>
        <v>0</v>
      </c>
      <c r="H74" s="38"/>
      <c r="I74" s="38"/>
      <c r="J74" s="66"/>
      <c r="K74" s="42" t="str">
        <f t="shared" si="3"/>
        <v xml:space="preserve"> </v>
      </c>
      <c r="L74" s="41"/>
      <c r="M74" s="38"/>
      <c r="N74" s="39"/>
      <c r="O74" s="42" t="str" cm="1">
        <f t="array" ref="O74">+IFERROR(IF(K74="NO--&gt;continue",IF(M74&lt;=L74,IF(N74&gt;=L74,"YES - STOP CALC","NO--&gt;continue"),"NO--&gt;continue"),IF(K74=" "," ",(M74&lt;=L74,IF(N74&gt;=L74,"YES - STOP CALC","NO--&gt;continue"))))," ")</f>
        <v xml:space="preserve"> </v>
      </c>
      <c r="P74" s="42">
        <f t="shared" si="4"/>
        <v>0</v>
      </c>
      <c r="Q74" s="42">
        <f t="shared" si="5"/>
        <v>0</v>
      </c>
      <c r="R74" s="66"/>
      <c r="S74" s="42">
        <f t="shared" si="7"/>
        <v>0</v>
      </c>
      <c r="T74" s="42">
        <f t="shared" si="8"/>
        <v>0</v>
      </c>
      <c r="U74" s="7"/>
    </row>
    <row r="75" spans="2:21" x14ac:dyDescent="0.3">
      <c r="B75" s="37"/>
      <c r="C75" s="37"/>
      <c r="D75" s="38"/>
      <c r="E75" s="38"/>
      <c r="F75" s="39"/>
      <c r="G75" s="42">
        <f t="shared" si="6"/>
        <v>0</v>
      </c>
      <c r="H75" s="38"/>
      <c r="I75" s="38"/>
      <c r="J75" s="66"/>
      <c r="K75" s="42" t="str">
        <f t="shared" si="3"/>
        <v xml:space="preserve"> </v>
      </c>
      <c r="L75" s="41"/>
      <c r="M75" s="38"/>
      <c r="N75" s="39"/>
      <c r="O75" s="42" t="str" cm="1">
        <f t="array" ref="O75">+IFERROR(IF(K75="NO--&gt;continue",IF(M75&lt;=L75,IF(N75&gt;=L75,"YES - STOP CALC","NO--&gt;continue"),"NO--&gt;continue"),IF(K75=" "," ",(M75&lt;=L75,IF(N75&gt;=L75,"YES - STOP CALC","NO--&gt;continue"))))," ")</f>
        <v xml:space="preserve"> </v>
      </c>
      <c r="P75" s="42">
        <f t="shared" si="4"/>
        <v>0</v>
      </c>
      <c r="Q75" s="42">
        <f t="shared" si="5"/>
        <v>0</v>
      </c>
      <c r="R75" s="66"/>
      <c r="S75" s="42">
        <f t="shared" si="7"/>
        <v>0</v>
      </c>
      <c r="T75" s="42">
        <f t="shared" si="8"/>
        <v>0</v>
      </c>
      <c r="U75" s="7"/>
    </row>
    <row r="76" spans="2:21" x14ac:dyDescent="0.3">
      <c r="B76" s="37"/>
      <c r="C76" s="37"/>
      <c r="D76" s="38"/>
      <c r="E76" s="38"/>
      <c r="F76" s="39"/>
      <c r="G76" s="42">
        <f t="shared" si="6"/>
        <v>0</v>
      </c>
      <c r="H76" s="38"/>
      <c r="I76" s="38"/>
      <c r="J76" s="66"/>
      <c r="K76" s="42" t="str">
        <f t="shared" si="3"/>
        <v xml:space="preserve"> </v>
      </c>
      <c r="L76" s="41"/>
      <c r="M76" s="38"/>
      <c r="N76" s="39"/>
      <c r="O76" s="42" t="str" cm="1">
        <f t="array" ref="O76">+IFERROR(IF(K76="NO--&gt;continue",IF(M76&lt;=L76,IF(N76&gt;=L76,"YES - STOP CALC","NO--&gt;continue"),"NO--&gt;continue"),IF(K76=" "," ",(M76&lt;=L76,IF(N76&gt;=L76,"YES - STOP CALC","NO--&gt;continue"))))," ")</f>
        <v xml:space="preserve"> </v>
      </c>
      <c r="P76" s="42">
        <f t="shared" si="4"/>
        <v>0</v>
      </c>
      <c r="Q76" s="42">
        <f t="shared" si="5"/>
        <v>0</v>
      </c>
      <c r="R76" s="66"/>
      <c r="S76" s="42">
        <f t="shared" si="7"/>
        <v>0</v>
      </c>
      <c r="T76" s="42">
        <f t="shared" si="8"/>
        <v>0</v>
      </c>
      <c r="U76" s="7"/>
    </row>
    <row r="77" spans="2:21" x14ac:dyDescent="0.3">
      <c r="B77" s="37"/>
      <c r="C77" s="37"/>
      <c r="D77" s="38"/>
      <c r="E77" s="38"/>
      <c r="F77" s="39"/>
      <c r="G77" s="42">
        <f t="shared" si="6"/>
        <v>0</v>
      </c>
      <c r="H77" s="38"/>
      <c r="I77" s="38"/>
      <c r="J77" s="66"/>
      <c r="K77" s="42" t="str">
        <f t="shared" si="3"/>
        <v xml:space="preserve"> </v>
      </c>
      <c r="L77" s="41"/>
      <c r="M77" s="38"/>
      <c r="N77" s="39"/>
      <c r="O77" s="42" t="str" cm="1">
        <f t="array" ref="O77">+IFERROR(IF(K77="NO--&gt;continue",IF(M77&lt;=L77,IF(N77&gt;=L77,"YES - STOP CALC","NO--&gt;continue"),"NO--&gt;continue"),IF(K77=" "," ",(M77&lt;=L77,IF(N77&gt;=L77,"YES - STOP CALC","NO--&gt;continue"))))," ")</f>
        <v xml:space="preserve"> </v>
      </c>
      <c r="P77" s="42">
        <f t="shared" si="4"/>
        <v>0</v>
      </c>
      <c r="Q77" s="42">
        <f t="shared" si="5"/>
        <v>0</v>
      </c>
      <c r="R77" s="66"/>
      <c r="S77" s="42">
        <f t="shared" si="7"/>
        <v>0</v>
      </c>
      <c r="T77" s="42">
        <f t="shared" si="8"/>
        <v>0</v>
      </c>
      <c r="U77" s="7"/>
    </row>
    <row r="78" spans="2:21" ht="15" thickBot="1" x14ac:dyDescent="0.35">
      <c r="B78" s="37"/>
      <c r="C78" s="37"/>
      <c r="D78" s="38"/>
      <c r="E78" s="38"/>
      <c r="F78" s="39"/>
      <c r="G78" s="42">
        <f t="shared" si="6"/>
        <v>0</v>
      </c>
      <c r="H78" s="38"/>
      <c r="I78" s="38"/>
      <c r="J78" s="66"/>
      <c r="K78" s="42" t="str">
        <f t="shared" si="3"/>
        <v xml:space="preserve"> </v>
      </c>
      <c r="L78" s="41"/>
      <c r="M78" s="38"/>
      <c r="N78" s="39"/>
      <c r="O78" s="42" t="str" cm="1">
        <f t="array" ref="O78">+IFERROR(IF(K78="NO--&gt;continue",IF(M78&lt;=L78,IF(N78&gt;=L78,"YES - STOP CALC","NO--&gt;continue"),"NO--&gt;continue"),IF(K78=" "," ",(M78&lt;=L78,IF(N78&gt;=L78,"YES - STOP CALC","NO--&gt;continue"))))," ")</f>
        <v xml:space="preserve"> </v>
      </c>
      <c r="P78" s="42">
        <f t="shared" si="4"/>
        <v>0</v>
      </c>
      <c r="Q78" s="42">
        <f t="shared" si="5"/>
        <v>0</v>
      </c>
      <c r="R78" s="66"/>
      <c r="S78" s="42">
        <f t="shared" si="7"/>
        <v>0</v>
      </c>
      <c r="T78" s="42">
        <f t="shared" si="8"/>
        <v>0</v>
      </c>
      <c r="U78" s="7"/>
    </row>
    <row r="79" spans="2:21" hidden="1" outlineLevel="1" x14ac:dyDescent="0.3">
      <c r="B79" s="37"/>
      <c r="C79" s="37"/>
      <c r="D79" s="38"/>
      <c r="E79" s="38"/>
      <c r="F79" s="39"/>
      <c r="G79" s="42">
        <f t="shared" si="6"/>
        <v>0</v>
      </c>
      <c r="H79" s="38"/>
      <c r="I79" s="38"/>
      <c r="J79" s="66"/>
      <c r="K79" s="42" t="str">
        <f t="shared" si="3"/>
        <v xml:space="preserve"> </v>
      </c>
      <c r="L79" s="41"/>
      <c r="M79" s="38"/>
      <c r="N79" s="39"/>
      <c r="O79" s="42" t="str" cm="1">
        <f t="array" ref="O79">+IFERROR(IF(K79="NO--&gt;continue",IF(M79&lt;=L79,IF(N79&gt;=L79,"YES - STOP CALC","NO--&gt;continue"),"NO--&gt;continue"),IF(K79=" "," ",(M79&lt;=L79,IF(N79&gt;=L79,"YES - STOP CALC","NO--&gt;continue"))))," ")</f>
        <v xml:space="preserve"> </v>
      </c>
      <c r="P79" s="42">
        <f t="shared" si="4"/>
        <v>0</v>
      </c>
      <c r="Q79" s="42">
        <f t="shared" si="5"/>
        <v>0</v>
      </c>
      <c r="R79" s="66"/>
      <c r="S79" s="42">
        <f t="shared" si="7"/>
        <v>0</v>
      </c>
      <c r="T79" s="42">
        <f t="shared" si="8"/>
        <v>0</v>
      </c>
      <c r="U79" s="7"/>
    </row>
    <row r="80" spans="2:21" hidden="1" outlineLevel="1" x14ac:dyDescent="0.3">
      <c r="B80" s="37"/>
      <c r="C80" s="37"/>
      <c r="D80" s="38"/>
      <c r="E80" s="38"/>
      <c r="F80" s="39"/>
      <c r="G80" s="42">
        <f t="shared" si="6"/>
        <v>0</v>
      </c>
      <c r="H80" s="38"/>
      <c r="I80" s="38"/>
      <c r="J80" s="66"/>
      <c r="K80" s="42" t="str">
        <f t="shared" si="3"/>
        <v xml:space="preserve"> </v>
      </c>
      <c r="L80" s="41"/>
      <c r="M80" s="38"/>
      <c r="N80" s="39"/>
      <c r="O80" s="42" t="str" cm="1">
        <f t="array" ref="O80">+IFERROR(IF(K80="NO--&gt;continue",IF(M80&lt;=L80,IF(N80&gt;=L80,"YES - STOP CALC","NO--&gt;continue"),"NO--&gt;continue"),IF(K80=" "," ",(M80&lt;=L80,IF(N80&gt;=L80,"YES - STOP CALC","NO--&gt;continue"))))," ")</f>
        <v xml:space="preserve"> </v>
      </c>
      <c r="P80" s="42">
        <f t="shared" si="4"/>
        <v>0</v>
      </c>
      <c r="Q80" s="42">
        <f t="shared" si="5"/>
        <v>0</v>
      </c>
      <c r="R80" s="66"/>
      <c r="S80" s="42">
        <f t="shared" si="7"/>
        <v>0</v>
      </c>
      <c r="T80" s="42">
        <f t="shared" si="8"/>
        <v>0</v>
      </c>
      <c r="U80" s="7"/>
    </row>
    <row r="81" spans="2:21" hidden="1" outlineLevel="1" x14ac:dyDescent="0.3">
      <c r="B81" s="37"/>
      <c r="C81" s="37"/>
      <c r="D81" s="38"/>
      <c r="E81" s="38"/>
      <c r="F81" s="39"/>
      <c r="G81" s="42">
        <f t="shared" si="6"/>
        <v>0</v>
      </c>
      <c r="H81" s="38"/>
      <c r="I81" s="38"/>
      <c r="J81" s="66"/>
      <c r="K81" s="42" t="str">
        <f t="shared" si="3"/>
        <v xml:space="preserve"> </v>
      </c>
      <c r="L81" s="41"/>
      <c r="M81" s="38"/>
      <c r="N81" s="39"/>
      <c r="O81" s="42" t="str" cm="1">
        <f t="array" ref="O81">+IFERROR(IF(K81="NO--&gt;continue",IF(M81&lt;=L81,IF(N81&gt;=L81,"YES - STOP CALC","NO--&gt;continue"),"NO--&gt;continue"),IF(K81=" "," ",(M81&lt;=L81,IF(N81&gt;=L81,"YES - STOP CALC","NO--&gt;continue"))))," ")</f>
        <v xml:space="preserve"> </v>
      </c>
      <c r="P81" s="42">
        <f t="shared" si="4"/>
        <v>0</v>
      </c>
      <c r="Q81" s="42">
        <f t="shared" si="5"/>
        <v>0</v>
      </c>
      <c r="R81" s="66"/>
      <c r="S81" s="42">
        <f t="shared" si="7"/>
        <v>0</v>
      </c>
      <c r="T81" s="42">
        <f t="shared" si="8"/>
        <v>0</v>
      </c>
      <c r="U81" s="7"/>
    </row>
    <row r="82" spans="2:21" hidden="1" outlineLevel="1" x14ac:dyDescent="0.3">
      <c r="B82" s="37"/>
      <c r="C82" s="37"/>
      <c r="D82" s="38"/>
      <c r="E82" s="38"/>
      <c r="F82" s="39"/>
      <c r="G82" s="42">
        <f t="shared" si="6"/>
        <v>0</v>
      </c>
      <c r="H82" s="38"/>
      <c r="I82" s="38"/>
      <c r="J82" s="66"/>
      <c r="K82" s="42" t="str">
        <f t="shared" si="3"/>
        <v xml:space="preserve"> </v>
      </c>
      <c r="L82" s="41"/>
      <c r="M82" s="38"/>
      <c r="N82" s="39"/>
      <c r="O82" s="42" t="str" cm="1">
        <f t="array" ref="O82">+IFERROR(IF(K82="NO--&gt;continue",IF(M82&lt;=L82,IF(N82&gt;=L82,"YES - STOP CALC","NO--&gt;continue"),"NO--&gt;continue"),IF(K82=" "," ",(M82&lt;=L82,IF(N82&gt;=L82,"YES - STOP CALC","NO--&gt;continue"))))," ")</f>
        <v xml:space="preserve"> </v>
      </c>
      <c r="P82" s="42">
        <f t="shared" si="4"/>
        <v>0</v>
      </c>
      <c r="Q82" s="42">
        <f t="shared" si="5"/>
        <v>0</v>
      </c>
      <c r="R82" s="66"/>
      <c r="S82" s="42">
        <f t="shared" si="7"/>
        <v>0</v>
      </c>
      <c r="T82" s="42">
        <f t="shared" si="8"/>
        <v>0</v>
      </c>
      <c r="U82" s="7"/>
    </row>
    <row r="83" spans="2:21" hidden="1" outlineLevel="1" x14ac:dyDescent="0.3">
      <c r="B83" s="37"/>
      <c r="C83" s="37"/>
      <c r="D83" s="38"/>
      <c r="E83" s="38"/>
      <c r="F83" s="39"/>
      <c r="G83" s="42">
        <f t="shared" si="6"/>
        <v>0</v>
      </c>
      <c r="H83" s="38"/>
      <c r="I83" s="38"/>
      <c r="J83" s="66"/>
      <c r="K83" s="42" t="str">
        <f t="shared" si="3"/>
        <v xml:space="preserve"> </v>
      </c>
      <c r="L83" s="41"/>
      <c r="M83" s="38"/>
      <c r="N83" s="39"/>
      <c r="O83" s="42" t="str" cm="1">
        <f t="array" ref="O83">+IFERROR(IF(K83="NO--&gt;continue",IF(M83&lt;=L83,IF(N83&gt;=L83,"YES - STOP CALC","NO--&gt;continue"),"NO--&gt;continue"),IF(K83=" "," ",(M83&lt;=L83,IF(N83&gt;=L83,"YES - STOP CALC","NO--&gt;continue"))))," ")</f>
        <v xml:space="preserve"> </v>
      </c>
      <c r="P83" s="42">
        <f t="shared" si="4"/>
        <v>0</v>
      </c>
      <c r="Q83" s="42">
        <f t="shared" si="5"/>
        <v>0</v>
      </c>
      <c r="R83" s="66"/>
      <c r="S83" s="42">
        <f t="shared" si="7"/>
        <v>0</v>
      </c>
      <c r="T83" s="42">
        <f t="shared" si="8"/>
        <v>0</v>
      </c>
      <c r="U83" s="7"/>
    </row>
    <row r="84" spans="2:21" hidden="1" outlineLevel="1" x14ac:dyDescent="0.3">
      <c r="B84" s="37"/>
      <c r="C84" s="37"/>
      <c r="D84" s="38"/>
      <c r="E84" s="38"/>
      <c r="F84" s="39"/>
      <c r="G84" s="42">
        <f t="shared" si="6"/>
        <v>0</v>
      </c>
      <c r="H84" s="38"/>
      <c r="I84" s="38"/>
      <c r="J84" s="66"/>
      <c r="K84" s="42" t="str">
        <f t="shared" si="3"/>
        <v xml:space="preserve"> </v>
      </c>
      <c r="L84" s="41"/>
      <c r="M84" s="38"/>
      <c r="N84" s="39"/>
      <c r="O84" s="42" t="str" cm="1">
        <f t="array" ref="O84">+IFERROR(IF(K84="NO--&gt;continue",IF(M84&lt;=L84,IF(N84&gt;=L84,"YES - STOP CALC","NO--&gt;continue"),"NO--&gt;continue"),IF(K84=" "," ",(M84&lt;=L84,IF(N84&gt;=L84,"YES - STOP CALC","NO--&gt;continue"))))," ")</f>
        <v xml:space="preserve"> </v>
      </c>
      <c r="P84" s="42">
        <f t="shared" si="4"/>
        <v>0</v>
      </c>
      <c r="Q84" s="42">
        <f t="shared" si="5"/>
        <v>0</v>
      </c>
      <c r="R84" s="66"/>
      <c r="S84" s="42">
        <f t="shared" si="7"/>
        <v>0</v>
      </c>
      <c r="T84" s="42">
        <f t="shared" si="8"/>
        <v>0</v>
      </c>
      <c r="U84" s="7"/>
    </row>
    <row r="85" spans="2:21" hidden="1" outlineLevel="1" x14ac:dyDescent="0.3">
      <c r="B85" s="37"/>
      <c r="C85" s="37"/>
      <c r="D85" s="38"/>
      <c r="E85" s="38"/>
      <c r="F85" s="39"/>
      <c r="G85" s="42">
        <f t="shared" si="6"/>
        <v>0</v>
      </c>
      <c r="H85" s="38"/>
      <c r="I85" s="38"/>
      <c r="J85" s="66"/>
      <c r="K85" s="42" t="str">
        <f t="shared" si="3"/>
        <v xml:space="preserve"> </v>
      </c>
      <c r="L85" s="41"/>
      <c r="M85" s="38"/>
      <c r="N85" s="39"/>
      <c r="O85" s="42" t="str" cm="1">
        <f t="array" ref="O85">+IFERROR(IF(K85="NO--&gt;continue",IF(M85&lt;=L85,IF(N85&gt;=L85,"YES - STOP CALC","NO--&gt;continue"),"NO--&gt;continue"),IF(K85=" "," ",(M85&lt;=L85,IF(N85&gt;=L85,"YES - STOP CALC","NO--&gt;continue"))))," ")</f>
        <v xml:space="preserve"> </v>
      </c>
      <c r="P85" s="42">
        <f t="shared" si="4"/>
        <v>0</v>
      </c>
      <c r="Q85" s="42">
        <f t="shared" si="5"/>
        <v>0</v>
      </c>
      <c r="R85" s="66"/>
      <c r="S85" s="42">
        <f t="shared" si="7"/>
        <v>0</v>
      </c>
      <c r="T85" s="42">
        <f t="shared" si="8"/>
        <v>0</v>
      </c>
      <c r="U85" s="7"/>
    </row>
    <row r="86" spans="2:21" hidden="1" outlineLevel="1" x14ac:dyDescent="0.3">
      <c r="B86" s="37"/>
      <c r="C86" s="37"/>
      <c r="D86" s="38"/>
      <c r="E86" s="38"/>
      <c r="F86" s="39"/>
      <c r="G86" s="42">
        <f t="shared" si="6"/>
        <v>0</v>
      </c>
      <c r="H86" s="38"/>
      <c r="I86" s="38"/>
      <c r="J86" s="66"/>
      <c r="K86" s="42" t="str">
        <f t="shared" si="3"/>
        <v xml:space="preserve"> </v>
      </c>
      <c r="L86" s="41"/>
      <c r="M86" s="38"/>
      <c r="N86" s="39"/>
      <c r="O86" s="42" t="str" cm="1">
        <f t="array" ref="O86">+IFERROR(IF(K86="NO--&gt;continue",IF(M86&lt;=L86,IF(N86&gt;=L86,"YES - STOP CALC","NO--&gt;continue"),"NO--&gt;continue"),IF(K86=" "," ",(M86&lt;=L86,IF(N86&gt;=L86,"YES - STOP CALC","NO--&gt;continue"))))," ")</f>
        <v xml:space="preserve"> </v>
      </c>
      <c r="P86" s="42">
        <f t="shared" si="4"/>
        <v>0</v>
      </c>
      <c r="Q86" s="42">
        <f t="shared" si="5"/>
        <v>0</v>
      </c>
      <c r="R86" s="66"/>
      <c r="S86" s="42">
        <f t="shared" si="7"/>
        <v>0</v>
      </c>
      <c r="T86" s="42">
        <f t="shared" si="8"/>
        <v>0</v>
      </c>
      <c r="U86" s="7"/>
    </row>
    <row r="87" spans="2:21" hidden="1" outlineLevel="1" x14ac:dyDescent="0.3">
      <c r="B87" s="37"/>
      <c r="C87" s="37"/>
      <c r="D87" s="38"/>
      <c r="E87" s="38"/>
      <c r="F87" s="39"/>
      <c r="G87" s="42">
        <f t="shared" si="6"/>
        <v>0</v>
      </c>
      <c r="H87" s="38"/>
      <c r="I87" s="38"/>
      <c r="J87" s="66"/>
      <c r="K87" s="42" t="str">
        <f t="shared" si="3"/>
        <v xml:space="preserve"> </v>
      </c>
      <c r="L87" s="41"/>
      <c r="M87" s="38"/>
      <c r="N87" s="39"/>
      <c r="O87" s="42" t="str" cm="1">
        <f t="array" ref="O87">+IFERROR(IF(K87="NO--&gt;continue",IF(M87&lt;=L87,IF(N87&gt;=L87,"YES - STOP CALC","NO--&gt;continue"),"NO--&gt;continue"),IF(K87=" "," ",(M87&lt;=L87,IF(N87&gt;=L87,"YES - STOP CALC","NO--&gt;continue"))))," ")</f>
        <v xml:space="preserve"> </v>
      </c>
      <c r="P87" s="42">
        <f t="shared" si="4"/>
        <v>0</v>
      </c>
      <c r="Q87" s="42">
        <f t="shared" si="5"/>
        <v>0</v>
      </c>
      <c r="R87" s="66"/>
      <c r="S87" s="42">
        <f t="shared" si="7"/>
        <v>0</v>
      </c>
      <c r="T87" s="42">
        <f t="shared" si="8"/>
        <v>0</v>
      </c>
      <c r="U87" s="7"/>
    </row>
    <row r="88" spans="2:21" hidden="1" outlineLevel="1" x14ac:dyDescent="0.3">
      <c r="B88" s="37"/>
      <c r="C88" s="37"/>
      <c r="D88" s="38"/>
      <c r="E88" s="38"/>
      <c r="F88" s="39"/>
      <c r="G88" s="42">
        <f t="shared" si="6"/>
        <v>0</v>
      </c>
      <c r="H88" s="38"/>
      <c r="I88" s="38"/>
      <c r="J88" s="66"/>
      <c r="K88" s="42" t="str">
        <f t="shared" si="3"/>
        <v xml:space="preserve"> </v>
      </c>
      <c r="L88" s="41"/>
      <c r="M88" s="38"/>
      <c r="N88" s="39"/>
      <c r="O88" s="42" t="str" cm="1">
        <f t="array" ref="O88">+IFERROR(IF(K88="NO--&gt;continue",IF(M88&lt;=L88,IF(N88&gt;=L88,"YES - STOP CALC","NO--&gt;continue"),"NO--&gt;continue"),IF(K88=" "," ",(M88&lt;=L88,IF(N88&gt;=L88,"YES - STOP CALC","NO--&gt;continue"))))," ")</f>
        <v xml:space="preserve"> </v>
      </c>
      <c r="P88" s="42">
        <f t="shared" si="4"/>
        <v>0</v>
      </c>
      <c r="Q88" s="42">
        <f t="shared" si="5"/>
        <v>0</v>
      </c>
      <c r="R88" s="66"/>
      <c r="S88" s="42">
        <f t="shared" si="7"/>
        <v>0</v>
      </c>
      <c r="T88" s="42">
        <f t="shared" si="8"/>
        <v>0</v>
      </c>
      <c r="U88" s="7"/>
    </row>
    <row r="89" spans="2:21" ht="15" hidden="1" outlineLevel="1" thickBot="1" x14ac:dyDescent="0.35">
      <c r="B89" s="37"/>
      <c r="C89" s="37"/>
      <c r="D89" s="38"/>
      <c r="E89" s="38"/>
      <c r="F89" s="39"/>
      <c r="G89" s="42">
        <f t="shared" si="6"/>
        <v>0</v>
      </c>
      <c r="H89" s="38"/>
      <c r="I89" s="38"/>
      <c r="J89" s="66"/>
      <c r="K89" s="42" t="str">
        <f t="shared" si="3"/>
        <v xml:space="preserve"> </v>
      </c>
      <c r="L89" s="41"/>
      <c r="M89" s="38"/>
      <c r="N89" s="39"/>
      <c r="O89" s="42" t="str" cm="1">
        <f t="array" ref="O89">+IFERROR(IF(K89="NO--&gt;continue",IF(M89&lt;=L89,IF(N89&gt;=L89,"YES - STOP CALC","NO--&gt;continue"),"NO--&gt;continue"),IF(K89=" "," ",(M89&lt;=L89,IF(N89&gt;=L89,"YES - STOP CALC","NO--&gt;continue"))))," ")</f>
        <v xml:space="preserve"> </v>
      </c>
      <c r="P89" s="42">
        <f t="shared" si="4"/>
        <v>0</v>
      </c>
      <c r="Q89" s="42">
        <f t="shared" si="5"/>
        <v>0</v>
      </c>
      <c r="R89" s="66"/>
      <c r="S89" s="42">
        <f t="shared" si="7"/>
        <v>0</v>
      </c>
      <c r="T89" s="42">
        <f t="shared" si="8"/>
        <v>0</v>
      </c>
      <c r="U89" s="7"/>
    </row>
    <row r="90" spans="2:21" ht="15" collapsed="1" thickBot="1" x14ac:dyDescent="0.35">
      <c r="B90" s="43" t="s">
        <v>27</v>
      </c>
      <c r="C90" s="7"/>
      <c r="D90" s="28">
        <f>SUM(D70:D89)</f>
        <v>0</v>
      </c>
      <c r="E90" s="7"/>
      <c r="F90" s="7"/>
      <c r="G90" s="28">
        <f>SUM(G70:G89)</f>
        <v>0</v>
      </c>
      <c r="H90" s="7"/>
      <c r="I90" s="7"/>
      <c r="J90" s="7"/>
      <c r="K90" s="7"/>
      <c r="L90" s="7"/>
      <c r="M90" s="7"/>
      <c r="N90" s="7"/>
      <c r="O90" s="7"/>
      <c r="P90" s="7"/>
      <c r="Q90" s="7"/>
      <c r="R90" s="7"/>
      <c r="S90" s="7"/>
      <c r="T90" s="28">
        <f>SUM(T70:T89)</f>
        <v>0</v>
      </c>
      <c r="U90" s="7"/>
    </row>
    <row r="91" spans="2:21" s="18" customFormat="1" x14ac:dyDescent="0.3">
      <c r="B91" s="20"/>
      <c r="C91" s="20"/>
      <c r="D91" s="20"/>
      <c r="E91" s="20"/>
      <c r="F91" s="20"/>
      <c r="G91" s="29"/>
      <c r="H91" s="20"/>
      <c r="I91" s="20"/>
      <c r="J91" s="20"/>
      <c r="K91" s="20"/>
      <c r="L91" s="20"/>
      <c r="M91" s="20"/>
      <c r="N91" s="20"/>
      <c r="O91" s="20"/>
      <c r="P91" s="20"/>
      <c r="Q91" s="20"/>
      <c r="R91" s="29"/>
      <c r="S91" s="29"/>
      <c r="T91" s="20"/>
    </row>
    <row r="92" spans="2:21" ht="21" customHeight="1" x14ac:dyDescent="0.4">
      <c r="B92" s="30" t="s">
        <v>15</v>
      </c>
      <c r="C92" s="30"/>
      <c r="D92" s="30"/>
      <c r="E92" s="30"/>
      <c r="F92" s="30"/>
      <c r="G92" s="30"/>
      <c r="H92" s="30"/>
      <c r="I92" s="30"/>
      <c r="J92" s="30"/>
      <c r="K92" s="30"/>
      <c r="L92" s="30"/>
      <c r="M92" s="30"/>
      <c r="N92" s="30"/>
      <c r="O92" s="30"/>
      <c r="P92" s="30"/>
      <c r="Q92" s="30"/>
      <c r="R92" s="30"/>
      <c r="S92" s="30"/>
      <c r="T92" s="7"/>
    </row>
    <row r="93" spans="2:21" ht="21" x14ac:dyDescent="0.4">
      <c r="B93" s="116" t="s">
        <v>58</v>
      </c>
      <c r="C93" s="117"/>
      <c r="D93" s="118"/>
      <c r="E93" s="119" t="s">
        <v>59</v>
      </c>
      <c r="F93" s="120"/>
      <c r="G93" s="121"/>
      <c r="H93" s="7"/>
      <c r="I93" s="7"/>
      <c r="J93" s="7"/>
      <c r="K93" s="7"/>
      <c r="L93" s="7"/>
      <c r="M93" s="7"/>
      <c r="N93" s="7"/>
      <c r="O93" s="7"/>
      <c r="P93" s="7"/>
      <c r="Q93" s="7"/>
      <c r="R93" s="7"/>
      <c r="S93" s="7"/>
      <c r="T93" s="7"/>
    </row>
    <row r="94" spans="2:21" ht="28.8" x14ac:dyDescent="0.3">
      <c r="B94" s="32" t="s">
        <v>10</v>
      </c>
      <c r="C94" s="32" t="s">
        <v>9</v>
      </c>
      <c r="D94" s="32" t="s">
        <v>19</v>
      </c>
      <c r="E94" s="32" t="s">
        <v>6</v>
      </c>
      <c r="F94" s="23"/>
      <c r="G94" s="23" t="s">
        <v>7</v>
      </c>
      <c r="H94" s="7"/>
      <c r="I94" s="7"/>
      <c r="J94" s="7"/>
      <c r="K94" s="7"/>
      <c r="L94" s="7"/>
      <c r="M94" s="7"/>
      <c r="N94" s="7"/>
      <c r="O94" s="7"/>
      <c r="P94" s="7"/>
      <c r="Q94" s="7"/>
      <c r="R94" s="7"/>
      <c r="S94" s="7"/>
      <c r="T94" s="7"/>
    </row>
    <row r="95" spans="2:21" x14ac:dyDescent="0.3">
      <c r="B95" s="37"/>
      <c r="C95" s="37"/>
      <c r="D95" s="38"/>
      <c r="E95" s="38"/>
      <c r="F95" s="25"/>
      <c r="G95" s="24">
        <f>+IF(E95/40&gt;1,1,E95/40)</f>
        <v>0</v>
      </c>
      <c r="H95" s="7"/>
      <c r="I95" s="7"/>
      <c r="J95" s="7"/>
      <c r="K95" s="7"/>
      <c r="L95" s="7"/>
      <c r="M95" s="7"/>
      <c r="N95" s="7"/>
      <c r="O95" s="7"/>
      <c r="P95" s="7"/>
      <c r="Q95" s="7"/>
      <c r="R95" s="7"/>
      <c r="S95" s="7"/>
      <c r="T95" s="7"/>
    </row>
    <row r="96" spans="2:21" x14ac:dyDescent="0.3">
      <c r="B96" s="37"/>
      <c r="C96" s="37"/>
      <c r="D96" s="38"/>
      <c r="E96" s="38"/>
      <c r="F96" s="25"/>
      <c r="G96" s="24">
        <f t="shared" ref="G96:G109" si="9">+IF(E96/40&gt;1,1,E96/40)</f>
        <v>0</v>
      </c>
      <c r="H96" s="7"/>
      <c r="I96" s="7"/>
      <c r="J96" s="7"/>
      <c r="K96" s="7"/>
      <c r="L96" s="7"/>
      <c r="M96" s="7"/>
      <c r="N96" s="7"/>
      <c r="O96" s="7"/>
      <c r="P96" s="7"/>
      <c r="Q96" s="7"/>
      <c r="R96" s="7"/>
      <c r="S96" s="7"/>
      <c r="T96" s="7"/>
    </row>
    <row r="97" spans="2:20" x14ac:dyDescent="0.3">
      <c r="B97" s="37"/>
      <c r="C97" s="37"/>
      <c r="D97" s="38"/>
      <c r="E97" s="38"/>
      <c r="F97" s="25"/>
      <c r="G97" s="24">
        <f t="shared" si="9"/>
        <v>0</v>
      </c>
      <c r="H97" s="7"/>
      <c r="I97" s="7"/>
      <c r="J97" s="7"/>
      <c r="K97" s="7"/>
      <c r="L97" s="7"/>
      <c r="M97" s="7"/>
      <c r="N97" s="7"/>
      <c r="O97" s="7"/>
      <c r="P97" s="7"/>
      <c r="Q97" s="7"/>
      <c r="R97" s="7"/>
      <c r="S97" s="7"/>
      <c r="T97" s="7"/>
    </row>
    <row r="98" spans="2:20" x14ac:dyDescent="0.3">
      <c r="B98" s="37"/>
      <c r="C98" s="37"/>
      <c r="D98" s="38"/>
      <c r="E98" s="38"/>
      <c r="F98" s="25"/>
      <c r="G98" s="24">
        <f t="shared" si="9"/>
        <v>0</v>
      </c>
      <c r="H98" s="7"/>
      <c r="I98" s="7"/>
      <c r="J98" s="7"/>
      <c r="K98" s="7"/>
      <c r="L98" s="7"/>
      <c r="M98" s="7"/>
      <c r="N98" s="7"/>
      <c r="O98" s="7"/>
      <c r="P98" s="7"/>
      <c r="Q98" s="7"/>
      <c r="R98" s="7"/>
      <c r="S98" s="7"/>
      <c r="T98" s="7"/>
    </row>
    <row r="99" spans="2:20" ht="15" thickBot="1" x14ac:dyDescent="0.35">
      <c r="B99" s="37"/>
      <c r="C99" s="37"/>
      <c r="D99" s="38"/>
      <c r="E99" s="38"/>
      <c r="F99" s="25"/>
      <c r="G99" s="24">
        <f t="shared" si="9"/>
        <v>0</v>
      </c>
      <c r="H99" s="7"/>
      <c r="I99" s="7"/>
      <c r="J99" s="7"/>
      <c r="K99" s="7"/>
      <c r="L99" s="7"/>
      <c r="M99" s="7"/>
      <c r="N99" s="7"/>
      <c r="O99" s="7"/>
      <c r="P99" s="7"/>
      <c r="Q99" s="7"/>
      <c r="R99" s="7"/>
      <c r="S99" s="7"/>
      <c r="T99" s="7"/>
    </row>
    <row r="100" spans="2:20" hidden="1" outlineLevel="1" x14ac:dyDescent="0.3">
      <c r="B100" s="37"/>
      <c r="C100" s="37"/>
      <c r="D100" s="38"/>
      <c r="E100" s="38"/>
      <c r="F100" s="25"/>
      <c r="G100" s="24">
        <f t="shared" si="9"/>
        <v>0</v>
      </c>
      <c r="H100" s="7"/>
      <c r="I100" s="7"/>
      <c r="J100" s="7"/>
      <c r="K100" s="7"/>
      <c r="L100" s="7"/>
      <c r="M100" s="7"/>
      <c r="N100" s="7"/>
      <c r="O100" s="7"/>
      <c r="P100" s="7"/>
      <c r="Q100" s="7"/>
      <c r="R100" s="7"/>
      <c r="S100" s="7"/>
      <c r="T100" s="7"/>
    </row>
    <row r="101" spans="2:20" hidden="1" outlineLevel="1" x14ac:dyDescent="0.3">
      <c r="B101" s="37"/>
      <c r="C101" s="37"/>
      <c r="D101" s="38"/>
      <c r="E101" s="38"/>
      <c r="F101" s="25"/>
      <c r="G101" s="24">
        <f t="shared" si="9"/>
        <v>0</v>
      </c>
      <c r="H101" s="7"/>
      <c r="I101" s="7"/>
      <c r="J101" s="7"/>
      <c r="K101" s="7"/>
      <c r="L101" s="7"/>
      <c r="M101" s="7"/>
      <c r="N101" s="7"/>
      <c r="O101" s="7"/>
      <c r="P101" s="7"/>
      <c r="Q101" s="7"/>
      <c r="R101" s="7"/>
      <c r="S101" s="7"/>
      <c r="T101" s="7"/>
    </row>
    <row r="102" spans="2:20" hidden="1" outlineLevel="1" x14ac:dyDescent="0.3">
      <c r="B102" s="37"/>
      <c r="C102" s="37"/>
      <c r="D102" s="38"/>
      <c r="E102" s="38"/>
      <c r="F102" s="25"/>
      <c r="G102" s="24">
        <f t="shared" si="9"/>
        <v>0</v>
      </c>
      <c r="H102" s="7"/>
      <c r="I102" s="7"/>
      <c r="J102" s="7"/>
      <c r="K102" s="7"/>
      <c r="L102" s="7"/>
      <c r="M102" s="7"/>
      <c r="N102" s="7"/>
      <c r="O102" s="7"/>
      <c r="P102" s="7"/>
      <c r="Q102" s="7"/>
      <c r="R102" s="7"/>
      <c r="S102" s="7"/>
      <c r="T102" s="7"/>
    </row>
    <row r="103" spans="2:20" hidden="1" outlineLevel="1" x14ac:dyDescent="0.3">
      <c r="B103" s="37"/>
      <c r="C103" s="37"/>
      <c r="D103" s="38"/>
      <c r="E103" s="38"/>
      <c r="F103" s="25"/>
      <c r="G103" s="24">
        <f t="shared" si="9"/>
        <v>0</v>
      </c>
      <c r="H103" s="7"/>
      <c r="I103" s="7"/>
      <c r="J103" s="20"/>
      <c r="K103" s="7"/>
      <c r="L103" s="7"/>
      <c r="M103" s="7"/>
      <c r="N103" s="7"/>
      <c r="O103" s="7"/>
      <c r="P103" s="7"/>
      <c r="Q103" s="7"/>
      <c r="R103" s="7"/>
      <c r="S103" s="7"/>
      <c r="T103" s="7"/>
    </row>
    <row r="104" spans="2:20" hidden="1" outlineLevel="1" x14ac:dyDescent="0.3">
      <c r="B104" s="37"/>
      <c r="C104" s="37"/>
      <c r="D104" s="38"/>
      <c r="E104" s="38"/>
      <c r="F104" s="25"/>
      <c r="G104" s="24">
        <f t="shared" si="9"/>
        <v>0</v>
      </c>
      <c r="H104" s="7"/>
      <c r="I104" s="7"/>
      <c r="J104" s="7"/>
      <c r="K104" s="7"/>
      <c r="L104" s="7"/>
      <c r="M104" s="7"/>
      <c r="N104" s="7"/>
      <c r="O104" s="7"/>
      <c r="P104" s="7"/>
      <c r="Q104" s="7"/>
      <c r="R104" s="7"/>
      <c r="S104" s="7"/>
      <c r="T104" s="7"/>
    </row>
    <row r="105" spans="2:20" hidden="1" outlineLevel="1" x14ac:dyDescent="0.3">
      <c r="B105" s="37"/>
      <c r="C105" s="37"/>
      <c r="D105" s="38"/>
      <c r="E105" s="38"/>
      <c r="F105" s="25"/>
      <c r="G105" s="24">
        <f t="shared" si="9"/>
        <v>0</v>
      </c>
      <c r="H105" s="7"/>
      <c r="I105" s="7"/>
      <c r="J105" s="7"/>
      <c r="K105" s="7"/>
      <c r="L105" s="7"/>
      <c r="M105" s="7"/>
      <c r="N105" s="7"/>
      <c r="O105" s="7"/>
      <c r="P105" s="7"/>
      <c r="Q105" s="7"/>
      <c r="R105" s="7"/>
      <c r="S105" s="7"/>
      <c r="T105" s="7"/>
    </row>
    <row r="106" spans="2:20" hidden="1" outlineLevel="1" x14ac:dyDescent="0.3">
      <c r="B106" s="37"/>
      <c r="C106" s="37"/>
      <c r="D106" s="38"/>
      <c r="E106" s="38"/>
      <c r="F106" s="25"/>
      <c r="G106" s="24">
        <f t="shared" si="9"/>
        <v>0</v>
      </c>
      <c r="H106" s="7"/>
      <c r="I106" s="7"/>
      <c r="J106" s="7"/>
      <c r="K106" s="7"/>
      <c r="L106" s="7"/>
      <c r="M106" s="7"/>
      <c r="N106" s="7"/>
      <c r="O106" s="7"/>
      <c r="P106" s="7"/>
      <c r="Q106" s="7"/>
      <c r="R106" s="7"/>
      <c r="S106" s="7"/>
      <c r="T106" s="7"/>
    </row>
    <row r="107" spans="2:20" hidden="1" outlineLevel="1" x14ac:dyDescent="0.3">
      <c r="B107" s="37"/>
      <c r="C107" s="37"/>
      <c r="D107" s="38"/>
      <c r="E107" s="38"/>
      <c r="F107" s="25"/>
      <c r="G107" s="24">
        <f t="shared" si="9"/>
        <v>0</v>
      </c>
      <c r="H107" s="7"/>
      <c r="I107" s="7"/>
      <c r="J107" s="7"/>
      <c r="K107" s="7"/>
      <c r="L107" s="7"/>
      <c r="M107" s="7"/>
      <c r="N107" s="7"/>
      <c r="O107" s="7"/>
      <c r="P107" s="7"/>
      <c r="Q107" s="7"/>
      <c r="R107" s="7"/>
      <c r="S107" s="7"/>
      <c r="T107" s="7"/>
    </row>
    <row r="108" spans="2:20" hidden="1" outlineLevel="1" x14ac:dyDescent="0.3">
      <c r="B108" s="37"/>
      <c r="C108" s="37"/>
      <c r="D108" s="38"/>
      <c r="E108" s="38"/>
      <c r="F108" s="25"/>
      <c r="G108" s="24">
        <f t="shared" si="9"/>
        <v>0</v>
      </c>
      <c r="H108" s="7"/>
      <c r="I108" s="7"/>
      <c r="J108" s="7"/>
      <c r="K108" s="7"/>
      <c r="L108" s="7"/>
      <c r="M108" s="7"/>
      <c r="N108" s="7"/>
      <c r="O108" s="7"/>
      <c r="P108" s="7"/>
      <c r="Q108" s="7"/>
      <c r="R108" s="7"/>
      <c r="S108" s="7"/>
      <c r="T108" s="7"/>
    </row>
    <row r="109" spans="2:20" ht="15" hidden="1" outlineLevel="1" thickBot="1" x14ac:dyDescent="0.35">
      <c r="B109" s="37"/>
      <c r="C109" s="37"/>
      <c r="D109" s="38"/>
      <c r="E109" s="38"/>
      <c r="F109" s="25"/>
      <c r="G109" s="24">
        <f t="shared" si="9"/>
        <v>0</v>
      </c>
      <c r="H109" s="7"/>
      <c r="I109" s="7"/>
      <c r="J109" s="7"/>
      <c r="K109" s="7"/>
      <c r="L109" s="7"/>
      <c r="M109" s="7"/>
      <c r="N109" s="7"/>
      <c r="O109" s="7"/>
      <c r="P109" s="7"/>
      <c r="Q109" s="7"/>
      <c r="R109" s="7"/>
      <c r="S109" s="7"/>
      <c r="T109" s="7"/>
    </row>
    <row r="110" spans="2:20" ht="15" collapsed="1" thickBot="1" x14ac:dyDescent="0.35">
      <c r="B110" s="43" t="s">
        <v>27</v>
      </c>
      <c r="C110" s="7"/>
      <c r="D110" s="28">
        <f>SUM(D95:D109)</f>
        <v>0</v>
      </c>
      <c r="E110" s="7"/>
      <c r="F110" s="7"/>
      <c r="G110" s="28">
        <f>SUM(G95:G109)</f>
        <v>0</v>
      </c>
      <c r="H110" s="7"/>
      <c r="I110" s="7"/>
      <c r="J110" s="7"/>
      <c r="K110" s="7"/>
      <c r="L110" s="7"/>
      <c r="M110" s="7"/>
      <c r="N110" s="7"/>
      <c r="O110" s="7"/>
      <c r="P110" s="7"/>
      <c r="Q110" s="7"/>
      <c r="R110" s="7"/>
      <c r="S110" s="7"/>
      <c r="T110" s="7"/>
    </row>
    <row r="111" spans="2:20" x14ac:dyDescent="0.3">
      <c r="B111" s="7"/>
      <c r="C111" s="7"/>
      <c r="D111" s="7"/>
      <c r="E111" s="7"/>
      <c r="F111" s="7"/>
      <c r="G111" s="7"/>
      <c r="H111" s="7"/>
      <c r="I111" s="7"/>
      <c r="J111" s="7"/>
      <c r="K111" s="7"/>
      <c r="L111" s="7"/>
      <c r="M111" s="7"/>
      <c r="N111" s="7"/>
      <c r="O111" s="7"/>
      <c r="P111" s="7"/>
      <c r="Q111" s="7"/>
      <c r="R111" s="7"/>
      <c r="S111" s="7"/>
      <c r="T111" s="7"/>
    </row>
    <row r="112" spans="2:20" ht="35.4" customHeight="1" x14ac:dyDescent="0.35">
      <c r="B112" s="115" t="s">
        <v>69</v>
      </c>
      <c r="C112" s="115"/>
      <c r="D112" s="115"/>
      <c r="E112" s="115"/>
      <c r="F112" s="115"/>
      <c r="G112" s="115"/>
      <c r="H112" s="115"/>
      <c r="I112" s="65"/>
      <c r="J112" s="7"/>
      <c r="K112" s="7"/>
      <c r="L112" s="7"/>
      <c r="M112" s="7"/>
      <c r="N112" s="7"/>
      <c r="O112" s="7"/>
      <c r="P112" s="7"/>
      <c r="Q112" s="7"/>
      <c r="R112" s="7"/>
      <c r="S112" s="7"/>
      <c r="T112" s="7"/>
    </row>
    <row r="113" spans="2:20" x14ac:dyDescent="0.3">
      <c r="B113" s="7"/>
      <c r="C113" s="7"/>
      <c r="D113" s="7"/>
      <c r="E113" s="7"/>
      <c r="F113" s="7"/>
      <c r="G113" s="7"/>
      <c r="H113" s="7"/>
      <c r="I113" s="7"/>
      <c r="J113" s="7"/>
      <c r="K113" s="7"/>
      <c r="L113" s="7"/>
      <c r="M113" s="7"/>
      <c r="N113" s="7"/>
      <c r="O113" s="7"/>
      <c r="P113" s="7"/>
      <c r="Q113" s="7"/>
      <c r="R113" s="7"/>
      <c r="S113" s="7"/>
      <c r="T113" s="7"/>
    </row>
    <row r="114" spans="2:20" ht="21" x14ac:dyDescent="0.4">
      <c r="B114" s="30" t="s">
        <v>33</v>
      </c>
      <c r="C114" s="7"/>
      <c r="D114" s="7"/>
      <c r="E114" s="7"/>
      <c r="F114" s="7"/>
      <c r="G114" s="7"/>
      <c r="H114" s="7"/>
      <c r="I114" s="7"/>
      <c r="J114" s="7"/>
      <c r="K114" s="7"/>
      <c r="L114" s="7"/>
      <c r="M114" s="7"/>
      <c r="N114" s="7"/>
      <c r="O114" s="7"/>
      <c r="P114" s="7"/>
      <c r="Q114" s="7"/>
      <c r="R114" s="7"/>
      <c r="S114" s="7"/>
      <c r="T114" s="7"/>
    </row>
    <row r="115" spans="2:20" x14ac:dyDescent="0.3">
      <c r="B115" s="16" t="s">
        <v>24</v>
      </c>
      <c r="C115" s="7"/>
      <c r="E115" s="38"/>
      <c r="F115" s="7"/>
      <c r="G115" s="7"/>
      <c r="H115" s="7"/>
      <c r="I115" s="7"/>
      <c r="J115" s="7"/>
      <c r="K115" s="7"/>
      <c r="L115" s="7"/>
      <c r="M115" s="7"/>
      <c r="N115" s="7"/>
      <c r="O115" s="7"/>
      <c r="P115" s="7"/>
      <c r="Q115" s="7"/>
      <c r="R115" s="7"/>
      <c r="S115" s="7"/>
      <c r="T115" s="7"/>
    </row>
    <row r="116" spans="2:20" x14ac:dyDescent="0.3">
      <c r="B116" s="16" t="s">
        <v>25</v>
      </c>
      <c r="C116" s="7"/>
      <c r="E116" s="38"/>
      <c r="F116" s="7"/>
      <c r="G116" s="7"/>
      <c r="H116" s="7"/>
      <c r="I116" s="7"/>
      <c r="J116" s="7"/>
      <c r="K116" s="7"/>
      <c r="L116" s="7"/>
      <c r="M116" s="7"/>
      <c r="N116" s="7"/>
      <c r="O116" s="7"/>
      <c r="P116" s="7"/>
      <c r="Q116" s="7"/>
      <c r="R116" s="7"/>
      <c r="S116" s="7"/>
      <c r="T116" s="7"/>
    </row>
    <row r="117" spans="2:20" ht="15" thickBot="1" x14ac:dyDescent="0.35">
      <c r="B117" s="16" t="s">
        <v>91</v>
      </c>
      <c r="C117" s="7"/>
      <c r="E117" s="44"/>
      <c r="F117" s="7"/>
      <c r="G117" s="7"/>
      <c r="H117" s="7"/>
      <c r="I117" s="7"/>
      <c r="J117" s="7"/>
      <c r="K117" s="7"/>
      <c r="L117" s="7"/>
      <c r="M117" s="7"/>
      <c r="N117" s="7"/>
      <c r="O117" s="7"/>
      <c r="P117" s="7"/>
      <c r="Q117" s="7"/>
      <c r="R117" s="7"/>
      <c r="S117" s="7"/>
      <c r="T117" s="7"/>
    </row>
    <row r="118" spans="2:20" ht="15" thickBot="1" x14ac:dyDescent="0.35">
      <c r="B118" s="16" t="s">
        <v>26</v>
      </c>
      <c r="C118" s="7"/>
      <c r="E118" s="45" t="str">
        <f>+IF(E115&lt;E116,IF(E117&gt;=E116,1,"NOT QUALIFIED"),"NOT QUALIFIED")</f>
        <v>NOT QUALIFIED</v>
      </c>
      <c r="F118" s="7"/>
      <c r="G118" s="7"/>
      <c r="H118" s="7"/>
      <c r="I118" s="7"/>
      <c r="J118" s="7"/>
      <c r="K118" s="7"/>
      <c r="L118" s="7"/>
      <c r="M118" s="7"/>
      <c r="N118" s="7"/>
      <c r="O118" s="7"/>
      <c r="P118" s="7"/>
      <c r="Q118" s="7"/>
      <c r="R118" s="7"/>
      <c r="S118" s="7"/>
      <c r="T118" s="7"/>
    </row>
    <row r="119" spans="2:20" x14ac:dyDescent="0.3">
      <c r="B119" s="16"/>
      <c r="C119" s="7"/>
      <c r="E119" s="47"/>
      <c r="F119" s="7"/>
      <c r="G119" s="7"/>
      <c r="H119" s="7"/>
      <c r="I119" s="7"/>
      <c r="J119" s="7"/>
      <c r="K119" s="7"/>
      <c r="L119" s="7"/>
      <c r="M119" s="7"/>
      <c r="N119" s="7"/>
      <c r="O119" s="7"/>
      <c r="P119" s="7"/>
      <c r="Q119" s="7"/>
      <c r="R119" s="7"/>
      <c r="S119" s="7"/>
      <c r="T119" s="7"/>
    </row>
    <row r="120" spans="2:20" ht="21" x14ac:dyDescent="0.4">
      <c r="B120" s="30" t="s">
        <v>61</v>
      </c>
      <c r="C120" s="7"/>
      <c r="E120" s="47"/>
      <c r="F120" s="7"/>
      <c r="G120" s="7"/>
      <c r="H120" s="7"/>
      <c r="I120" s="7"/>
      <c r="J120" s="7"/>
      <c r="K120" s="7"/>
      <c r="L120" s="7"/>
      <c r="M120" s="7"/>
      <c r="N120" s="7"/>
      <c r="O120" s="7"/>
      <c r="P120" s="7"/>
      <c r="Q120" s="7"/>
      <c r="R120" s="7"/>
      <c r="S120" s="7"/>
      <c r="T120" s="7"/>
    </row>
    <row r="121" spans="2:20" x14ac:dyDescent="0.3">
      <c r="B121" s="69" t="s">
        <v>82</v>
      </c>
      <c r="C121" s="70"/>
      <c r="D121" s="71"/>
      <c r="E121" s="38"/>
      <c r="F121" s="7"/>
      <c r="G121" s="7"/>
      <c r="H121" s="7"/>
      <c r="I121" s="7"/>
      <c r="J121" s="7"/>
      <c r="K121" s="7"/>
      <c r="L121" s="7"/>
      <c r="M121" s="7"/>
      <c r="N121" s="7"/>
      <c r="O121" s="7"/>
      <c r="P121" s="7"/>
      <c r="Q121" s="7"/>
      <c r="R121" s="7"/>
      <c r="S121" s="7"/>
      <c r="T121" s="7"/>
    </row>
    <row r="122" spans="2:20" s="55" customFormat="1" x14ac:dyDescent="0.3">
      <c r="B122" s="67"/>
      <c r="C122" s="31"/>
      <c r="E122" s="68"/>
      <c r="F122" s="31"/>
      <c r="G122" s="31"/>
      <c r="H122" s="31"/>
      <c r="I122" s="31"/>
      <c r="J122" s="31"/>
      <c r="K122" s="31"/>
      <c r="L122" s="31"/>
      <c r="M122" s="31"/>
      <c r="N122" s="31"/>
      <c r="O122" s="31"/>
      <c r="P122" s="31"/>
      <c r="Q122" s="31"/>
      <c r="R122" s="31"/>
      <c r="S122" s="31"/>
      <c r="T122" s="31"/>
    </row>
    <row r="123" spans="2:20" x14ac:dyDescent="0.3">
      <c r="B123" s="16" t="s">
        <v>45</v>
      </c>
      <c r="C123" s="7"/>
      <c r="E123" s="38"/>
      <c r="F123" s="7"/>
      <c r="G123" s="7"/>
      <c r="H123" s="7"/>
      <c r="I123" s="7"/>
      <c r="J123" s="7"/>
      <c r="K123" s="7"/>
      <c r="L123" s="7"/>
      <c r="M123" s="7"/>
      <c r="N123" s="7"/>
      <c r="O123" s="7"/>
      <c r="P123" s="7"/>
      <c r="Q123" s="7"/>
      <c r="R123" s="7"/>
      <c r="S123" s="7"/>
      <c r="T123" s="7"/>
    </row>
    <row r="124" spans="2:20" x14ac:dyDescent="0.3">
      <c r="B124" s="16" t="s">
        <v>44</v>
      </c>
      <c r="C124" s="7"/>
      <c r="E124" s="24">
        <f>+G90+G110</f>
        <v>0</v>
      </c>
      <c r="F124" s="7"/>
      <c r="G124" s="7"/>
      <c r="H124" s="7"/>
      <c r="I124" s="7"/>
      <c r="J124" s="7"/>
      <c r="K124" s="7"/>
      <c r="L124" s="7"/>
      <c r="M124" s="7"/>
      <c r="N124" s="7"/>
      <c r="O124" s="7"/>
      <c r="P124" s="7"/>
      <c r="Q124" s="7"/>
      <c r="R124" s="7"/>
      <c r="S124" s="7"/>
      <c r="T124" s="7"/>
    </row>
    <row r="125" spans="2:20" x14ac:dyDescent="0.3">
      <c r="B125" s="16" t="s">
        <v>83</v>
      </c>
      <c r="C125" s="7"/>
      <c r="E125" s="38"/>
      <c r="F125" s="7"/>
      <c r="G125" s="7"/>
      <c r="H125" s="7"/>
      <c r="I125" s="7"/>
      <c r="J125" s="7"/>
      <c r="K125" s="7"/>
      <c r="L125" s="7"/>
      <c r="M125" s="7"/>
      <c r="N125" s="7"/>
      <c r="O125" s="7"/>
      <c r="P125" s="7"/>
      <c r="Q125" s="7"/>
      <c r="R125" s="7"/>
      <c r="S125" s="7"/>
      <c r="T125" s="7"/>
    </row>
    <row r="126" spans="2:20" ht="15" thickBot="1" x14ac:dyDescent="0.35">
      <c r="B126" s="16" t="s">
        <v>43</v>
      </c>
      <c r="C126" s="7"/>
      <c r="E126" s="24">
        <f>+E124+E125</f>
        <v>0</v>
      </c>
      <c r="F126" s="7"/>
      <c r="G126" s="7"/>
      <c r="H126" s="7"/>
      <c r="I126" s="7"/>
      <c r="J126" s="7"/>
      <c r="K126" s="7"/>
      <c r="L126" s="7"/>
      <c r="M126" s="7"/>
      <c r="N126" s="7"/>
      <c r="O126" s="7"/>
      <c r="P126" s="7"/>
      <c r="Q126" s="7"/>
      <c r="R126" s="7"/>
      <c r="S126" s="7"/>
      <c r="T126" s="7"/>
    </row>
    <row r="127" spans="2:20" ht="15" thickBot="1" x14ac:dyDescent="0.35">
      <c r="B127" s="16" t="s">
        <v>42</v>
      </c>
      <c r="C127" s="7"/>
      <c r="E127" s="28">
        <f>+IF(E121=1,1,IF(IF(E118=1,1,IFERROR(E126/E123,0))&gt;1,1,IF(E118=1,1,IFERROR(E126/E123,0))))</f>
        <v>0</v>
      </c>
      <c r="F127" s="7"/>
      <c r="G127" s="7"/>
      <c r="H127" s="7"/>
      <c r="I127" s="7"/>
      <c r="J127" s="7"/>
      <c r="K127" s="7"/>
      <c r="L127" s="7"/>
      <c r="M127" s="7"/>
      <c r="N127" s="7"/>
      <c r="O127" s="7"/>
      <c r="P127" s="7"/>
      <c r="Q127" s="7"/>
      <c r="R127" s="7"/>
      <c r="S127" s="7"/>
      <c r="T127" s="7"/>
    </row>
    <row r="128" spans="2:20" x14ac:dyDescent="0.3">
      <c r="B128" s="16"/>
      <c r="C128" s="7"/>
      <c r="D128" s="7"/>
      <c r="E128" s="7"/>
      <c r="F128" s="7"/>
      <c r="G128" s="7"/>
      <c r="H128" s="7"/>
      <c r="I128" s="7"/>
      <c r="J128" s="7"/>
      <c r="K128" s="7"/>
      <c r="L128" s="7"/>
      <c r="M128" s="7"/>
      <c r="N128" s="7"/>
      <c r="O128" s="7"/>
      <c r="P128" s="7"/>
      <c r="Q128" s="7"/>
      <c r="R128" s="7"/>
      <c r="S128" s="7"/>
      <c r="T128" s="7"/>
    </row>
    <row r="129" spans="2:20" x14ac:dyDescent="0.3">
      <c r="B129" s="111" t="s">
        <v>89</v>
      </c>
      <c r="C129" s="7"/>
      <c r="D129" s="7"/>
      <c r="E129" s="7"/>
      <c r="F129" s="7"/>
      <c r="G129" s="7"/>
      <c r="H129" s="7"/>
      <c r="I129" s="7"/>
      <c r="J129" s="7"/>
      <c r="K129" s="7"/>
      <c r="L129" s="7"/>
      <c r="M129" s="7"/>
      <c r="N129" s="7"/>
      <c r="O129" s="7"/>
      <c r="P129" s="7"/>
      <c r="Q129" s="7"/>
      <c r="R129" s="7"/>
      <c r="S129" s="7"/>
      <c r="T129" s="7"/>
    </row>
    <row r="130" spans="2:20" x14ac:dyDescent="0.3">
      <c r="B130" s="16"/>
      <c r="C130" s="7"/>
      <c r="D130" s="7"/>
      <c r="E130" s="7"/>
      <c r="F130" s="7"/>
      <c r="G130" s="7"/>
      <c r="H130" s="7"/>
      <c r="I130" s="7"/>
      <c r="J130" s="7"/>
      <c r="K130" s="7"/>
      <c r="L130" s="7"/>
      <c r="M130" s="7"/>
      <c r="N130" s="7"/>
      <c r="O130" s="7"/>
      <c r="P130" s="7"/>
      <c r="Q130" s="7"/>
      <c r="R130" s="7"/>
      <c r="S130" s="7"/>
      <c r="T130" s="7"/>
    </row>
    <row r="131" spans="2:20" x14ac:dyDescent="0.3">
      <c r="B131" s="16"/>
      <c r="C131" s="7"/>
      <c r="D131" s="7"/>
      <c r="E131" s="7"/>
      <c r="F131" s="7"/>
      <c r="G131" s="7"/>
      <c r="H131" s="7"/>
      <c r="I131" s="7"/>
      <c r="J131" s="7"/>
      <c r="K131" s="7"/>
      <c r="L131" s="7"/>
      <c r="M131" s="7"/>
      <c r="N131" s="7"/>
      <c r="O131" s="7"/>
      <c r="P131" s="7"/>
      <c r="Q131" s="7"/>
      <c r="R131" s="7"/>
      <c r="S131" s="7"/>
      <c r="T131" s="7"/>
    </row>
    <row r="132" spans="2:20" x14ac:dyDescent="0.3">
      <c r="B132" s="16"/>
      <c r="C132" s="7"/>
      <c r="D132" s="7"/>
      <c r="E132" s="7"/>
      <c r="F132" s="7"/>
      <c r="G132" s="7"/>
      <c r="H132" s="7"/>
      <c r="I132" s="7"/>
      <c r="J132" s="7"/>
      <c r="K132" s="7"/>
      <c r="L132" s="7"/>
      <c r="M132" s="7"/>
      <c r="N132" s="7"/>
      <c r="O132" s="7"/>
      <c r="P132" s="7"/>
      <c r="Q132" s="7"/>
      <c r="R132" s="7"/>
      <c r="S132" s="7"/>
      <c r="T132" s="7"/>
    </row>
    <row r="167" spans="2:2" hidden="1" x14ac:dyDescent="0.3">
      <c r="B167" s="1" t="s">
        <v>72</v>
      </c>
    </row>
    <row r="168" spans="2:2" hidden="1" x14ac:dyDescent="0.3">
      <c r="B168" s="1" t="s">
        <v>73</v>
      </c>
    </row>
  </sheetData>
  <mergeCells count="20">
    <mergeCell ref="B2:I5"/>
    <mergeCell ref="B7:I7"/>
    <mergeCell ref="B9:I9"/>
    <mergeCell ref="B11:I11"/>
    <mergeCell ref="B12:I12"/>
    <mergeCell ref="B13:I13"/>
    <mergeCell ref="B112:H112"/>
    <mergeCell ref="B43:H43"/>
    <mergeCell ref="B68:D68"/>
    <mergeCell ref="B93:D93"/>
    <mergeCell ref="E68:G68"/>
    <mergeCell ref="B67:R67"/>
    <mergeCell ref="E93:G93"/>
    <mergeCell ref="H68:T68"/>
    <mergeCell ref="B45:I45"/>
    <mergeCell ref="B15:I15"/>
    <mergeCell ref="B48:G48"/>
    <mergeCell ref="B19:H19"/>
    <mergeCell ref="B41:H41"/>
    <mergeCell ref="B27:H27"/>
  </mergeCells>
  <dataValidations disablePrompts="1" count="1">
    <dataValidation type="list" showInputMessage="1" showErrorMessage="1" promptTitle="MUST SELECT" sqref="H70:H89" xr:uid="{592FA4AE-29B1-4BE4-BA95-7689FC47016E}">
      <formula1>$B$167:$B$168</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E4C7-90B8-41E6-A76E-DE2305431F09}">
  <dimension ref="A1:AG43"/>
  <sheetViews>
    <sheetView showGridLines="0" topLeftCell="A7" zoomScaleNormal="100" workbookViewId="0">
      <selection activeCell="B43" sqref="B43"/>
    </sheetView>
  </sheetViews>
  <sheetFormatPr defaultRowHeight="14.4" x14ac:dyDescent="0.3"/>
  <cols>
    <col min="1" max="1" width="2.109375" customWidth="1"/>
    <col min="2" max="2" width="28.6640625" customWidth="1"/>
    <col min="7" max="7" width="13.21875" customWidth="1"/>
    <col min="8" max="8" width="18.77734375" customWidth="1"/>
    <col min="9" max="9" width="1.77734375" customWidth="1"/>
  </cols>
  <sheetData>
    <row r="1" spans="2:19" s="1" customFormat="1" ht="14.4" customHeight="1" thickBot="1" x14ac:dyDescent="0.35">
      <c r="O1" s="7"/>
      <c r="P1" s="7"/>
      <c r="Q1" s="7"/>
      <c r="R1" s="7"/>
      <c r="S1" s="7"/>
    </row>
    <row r="2" spans="2:19" s="1" customFormat="1" ht="14.4" customHeight="1" x14ac:dyDescent="0.3">
      <c r="B2" s="131"/>
      <c r="C2" s="132"/>
      <c r="D2" s="132"/>
      <c r="E2" s="132"/>
      <c r="F2" s="132"/>
      <c r="G2" s="132"/>
      <c r="H2" s="133"/>
      <c r="O2" s="7"/>
      <c r="P2" s="7"/>
      <c r="Q2" s="7"/>
      <c r="R2" s="7"/>
      <c r="S2" s="7"/>
    </row>
    <row r="3" spans="2:19" s="1" customFormat="1" ht="106.2" customHeight="1" x14ac:dyDescent="0.3">
      <c r="B3" s="134"/>
      <c r="C3" s="135"/>
      <c r="D3" s="135"/>
      <c r="E3" s="135"/>
      <c r="F3" s="135"/>
      <c r="G3" s="135"/>
      <c r="H3" s="136"/>
      <c r="O3" s="7"/>
      <c r="P3" s="7"/>
      <c r="Q3" s="7"/>
      <c r="R3" s="7"/>
      <c r="S3" s="7"/>
    </row>
    <row r="4" spans="2:19" s="1" customFormat="1" ht="14.4" customHeight="1" x14ac:dyDescent="0.3">
      <c r="B4" s="134"/>
      <c r="C4" s="135"/>
      <c r="D4" s="135"/>
      <c r="E4" s="135"/>
      <c r="F4" s="135"/>
      <c r="G4" s="135"/>
      <c r="H4" s="136"/>
      <c r="O4" s="7"/>
      <c r="P4" s="7"/>
      <c r="Q4" s="7"/>
      <c r="R4" s="7"/>
      <c r="S4" s="7"/>
    </row>
    <row r="5" spans="2:19" s="1" customFormat="1" ht="25.8" customHeight="1" thickBot="1" x14ac:dyDescent="0.35">
      <c r="B5" s="137"/>
      <c r="C5" s="138"/>
      <c r="D5" s="138"/>
      <c r="E5" s="138"/>
      <c r="F5" s="138"/>
      <c r="G5" s="138"/>
      <c r="H5" s="139"/>
    </row>
    <row r="6" spans="2:19" s="1" customFormat="1" ht="15" thickBot="1" x14ac:dyDescent="0.35">
      <c r="B6" s="11"/>
      <c r="C6" s="11"/>
      <c r="D6" s="11"/>
      <c r="E6" s="11"/>
      <c r="F6" s="11"/>
      <c r="G6" s="11"/>
      <c r="H6" s="58"/>
    </row>
    <row r="7" spans="2:19" s="1" customFormat="1" ht="24" thickBot="1" x14ac:dyDescent="0.5">
      <c r="B7" s="140" t="s">
        <v>70</v>
      </c>
      <c r="C7" s="155"/>
      <c r="D7" s="155"/>
      <c r="E7" s="155"/>
      <c r="F7" s="155"/>
      <c r="G7" s="155"/>
      <c r="H7" s="156"/>
    </row>
    <row r="8" spans="2:19" s="1" customFormat="1" x14ac:dyDescent="0.3">
      <c r="B8" s="11"/>
      <c r="C8" s="11"/>
      <c r="D8" s="11"/>
      <c r="E8" s="11"/>
      <c r="F8" s="11"/>
      <c r="G8" s="11"/>
      <c r="H8" s="6"/>
    </row>
    <row r="9" spans="2:19" s="1" customFormat="1" x14ac:dyDescent="0.3">
      <c r="B9" s="144" t="s">
        <v>88</v>
      </c>
      <c r="C9" s="145"/>
      <c r="D9" s="145"/>
      <c r="E9" s="145"/>
      <c r="F9" s="145"/>
      <c r="G9" s="145"/>
      <c r="H9" s="146"/>
    </row>
    <row r="10" spans="2:19" s="1" customFormat="1" x14ac:dyDescent="0.3">
      <c r="B10" s="147" t="s">
        <v>1</v>
      </c>
      <c r="C10" s="148"/>
      <c r="D10" s="148"/>
      <c r="E10" s="148"/>
      <c r="F10" s="148"/>
      <c r="G10" s="148"/>
      <c r="H10" s="149"/>
    </row>
    <row r="11" spans="2:19" s="1" customFormat="1" ht="43.2" customHeight="1" x14ac:dyDescent="0.3">
      <c r="B11" s="112" t="s">
        <v>60</v>
      </c>
      <c r="C11" s="113"/>
      <c r="D11" s="113"/>
      <c r="E11" s="113"/>
      <c r="F11" s="113"/>
      <c r="G11" s="113"/>
      <c r="H11" s="114"/>
    </row>
    <row r="12" spans="2:19" s="1" customFormat="1" x14ac:dyDescent="0.3">
      <c r="B12" s="11"/>
      <c r="C12" s="11"/>
      <c r="D12" s="11"/>
      <c r="E12" s="11"/>
      <c r="F12" s="11"/>
      <c r="G12" s="11"/>
      <c r="H12" s="6"/>
    </row>
    <row r="13" spans="2:19" s="1" customFormat="1" ht="34.200000000000003" customHeight="1" x14ac:dyDescent="0.35">
      <c r="B13" s="157" t="s">
        <v>64</v>
      </c>
      <c r="C13" s="158"/>
      <c r="D13" s="158"/>
      <c r="E13" s="158"/>
      <c r="F13" s="158"/>
      <c r="G13" s="158"/>
      <c r="H13" s="159"/>
    </row>
    <row r="14" spans="2:19" s="1" customFormat="1" x14ac:dyDescent="0.3">
      <c r="B14" s="11"/>
      <c r="C14" s="11"/>
      <c r="D14" s="11"/>
      <c r="E14" s="11"/>
      <c r="F14" s="11"/>
      <c r="G14" s="11"/>
      <c r="H14" s="6"/>
    </row>
    <row r="15" spans="2:19" s="1" customFormat="1" ht="15.6" x14ac:dyDescent="0.3">
      <c r="B15" s="153" t="s">
        <v>34</v>
      </c>
      <c r="C15" s="154"/>
      <c r="D15" s="154"/>
      <c r="E15" s="72"/>
      <c r="F15" s="72"/>
      <c r="G15" s="72"/>
      <c r="H15" s="73">
        <f>+'Input Sheet'!G65+'Input Sheet'!D90+'Input Sheet'!D110+'Input Sheet'!E33</f>
        <v>0</v>
      </c>
      <c r="I15" s="15"/>
      <c r="J15" s="15"/>
    </row>
    <row r="16" spans="2:19" s="1" customFormat="1" ht="15.6" x14ac:dyDescent="0.3">
      <c r="B16" s="150" t="s">
        <v>35</v>
      </c>
      <c r="C16" s="151"/>
      <c r="D16" s="151"/>
      <c r="E16" s="151"/>
      <c r="F16" s="151"/>
      <c r="G16" s="152"/>
      <c r="H16" s="74">
        <f>+'Input Sheet'!E36</f>
        <v>0</v>
      </c>
      <c r="I16" s="15"/>
      <c r="J16" s="15"/>
    </row>
    <row r="17" spans="1:33" s="1" customFormat="1" ht="15.6" x14ac:dyDescent="0.3">
      <c r="B17" s="150" t="s">
        <v>36</v>
      </c>
      <c r="C17" s="151"/>
      <c r="D17" s="151"/>
      <c r="E17" s="151"/>
      <c r="F17" s="151"/>
      <c r="G17" s="152"/>
      <c r="H17" s="74">
        <f>+'Input Sheet'!E37</f>
        <v>0</v>
      </c>
      <c r="I17" s="15"/>
      <c r="J17" s="15"/>
    </row>
    <row r="18" spans="1:33" s="1" customFormat="1" ht="15.6" x14ac:dyDescent="0.3">
      <c r="A18" s="18"/>
      <c r="B18" s="150" t="s">
        <v>37</v>
      </c>
      <c r="C18" s="151"/>
      <c r="D18" s="151"/>
      <c r="E18" s="151"/>
      <c r="F18" s="151"/>
      <c r="G18" s="152"/>
      <c r="H18" s="74">
        <f>+'Input Sheet'!E38</f>
        <v>0</v>
      </c>
      <c r="I18" s="15"/>
      <c r="J18" s="15"/>
    </row>
    <row r="19" spans="1:33" s="18" customFormat="1" ht="9" customHeight="1" x14ac:dyDescent="0.3">
      <c r="B19" s="75"/>
      <c r="C19" s="76"/>
      <c r="D19" s="76"/>
      <c r="E19" s="76"/>
      <c r="F19" s="76"/>
      <c r="G19" s="76"/>
      <c r="H19" s="77"/>
      <c r="I19" s="46"/>
      <c r="J19" s="46"/>
    </row>
    <row r="20" spans="1:33" s="2" customFormat="1" ht="20.399999999999999" customHeight="1" x14ac:dyDescent="0.4">
      <c r="A20" s="14"/>
      <c r="B20" s="78" t="s">
        <v>38</v>
      </c>
      <c r="C20" s="79"/>
      <c r="D20" s="80"/>
      <c r="E20" s="81"/>
      <c r="F20" s="81"/>
      <c r="G20" s="80"/>
      <c r="H20" s="82"/>
      <c r="I20" s="12"/>
      <c r="J20" s="12"/>
      <c r="K20" s="4"/>
      <c r="L20" s="3"/>
      <c r="M20" s="3"/>
      <c r="N20" s="3"/>
      <c r="O20" s="3"/>
      <c r="P20" s="3"/>
      <c r="Q20" s="3"/>
      <c r="R20" s="3"/>
      <c r="S20" s="5"/>
      <c r="T20" s="4"/>
      <c r="U20" s="3"/>
      <c r="V20" s="5"/>
      <c r="W20" s="4"/>
      <c r="X20" s="3"/>
      <c r="Y20" s="5"/>
      <c r="Z20" s="4"/>
      <c r="AA20" s="3"/>
      <c r="AB20" s="5"/>
      <c r="AC20" s="4"/>
      <c r="AD20" s="3"/>
      <c r="AE20" s="5"/>
      <c r="AF20" s="4"/>
      <c r="AG20" s="3"/>
    </row>
    <row r="21" spans="1:33" s="14" customFormat="1" ht="9.6" customHeight="1" x14ac:dyDescent="0.4">
      <c r="B21" s="56"/>
      <c r="C21" s="83"/>
      <c r="D21" s="84"/>
      <c r="E21" s="85"/>
      <c r="F21" s="85"/>
      <c r="G21" s="84"/>
      <c r="H21" s="86"/>
      <c r="I21" s="12"/>
      <c r="J21" s="12"/>
      <c r="K21" s="4"/>
      <c r="L21" s="3"/>
      <c r="M21" s="3"/>
      <c r="N21" s="3"/>
      <c r="O21" s="3"/>
      <c r="P21" s="3"/>
      <c r="Q21" s="3"/>
      <c r="R21" s="3"/>
      <c r="S21" s="5"/>
      <c r="T21" s="4"/>
      <c r="U21" s="3"/>
      <c r="V21" s="5"/>
      <c r="W21" s="4"/>
      <c r="X21" s="3"/>
      <c r="Y21" s="5"/>
      <c r="Z21" s="4"/>
      <c r="AA21" s="3"/>
      <c r="AB21" s="5"/>
      <c r="AC21" s="4"/>
      <c r="AD21" s="3"/>
      <c r="AE21" s="5"/>
      <c r="AF21" s="4"/>
      <c r="AG21" s="3"/>
    </row>
    <row r="22" spans="1:33" s="1" customFormat="1" ht="15.6" x14ac:dyDescent="0.3">
      <c r="A22" s="18"/>
      <c r="B22" s="150" t="s">
        <v>39</v>
      </c>
      <c r="C22" s="151"/>
      <c r="D22" s="151"/>
      <c r="E22" s="151"/>
      <c r="F22" s="151"/>
      <c r="G22" s="152"/>
      <c r="H22" s="74">
        <f>+'Input Sheet'!T90</f>
        <v>0</v>
      </c>
      <c r="I22" s="15"/>
      <c r="J22" s="15"/>
    </row>
    <row r="23" spans="1:33" s="1" customFormat="1" ht="15.6" x14ac:dyDescent="0.3">
      <c r="A23" s="18"/>
      <c r="B23" s="150" t="s">
        <v>40</v>
      </c>
      <c r="C23" s="151"/>
      <c r="D23" s="151"/>
      <c r="E23" s="151"/>
      <c r="F23" s="151"/>
      <c r="G23" s="152"/>
      <c r="H23" s="74">
        <f>+SUM(H15:H18)-H22</f>
        <v>0</v>
      </c>
      <c r="I23" s="15"/>
      <c r="J23" s="15"/>
    </row>
    <row r="24" spans="1:33" s="1" customFormat="1" ht="15.6" x14ac:dyDescent="0.3">
      <c r="A24" s="18"/>
      <c r="B24" s="150" t="s">
        <v>41</v>
      </c>
      <c r="C24" s="151"/>
      <c r="D24" s="151"/>
      <c r="E24" s="151"/>
      <c r="F24" s="151"/>
      <c r="G24" s="152"/>
      <c r="H24" s="74">
        <f>+'Input Sheet'!E127</f>
        <v>0</v>
      </c>
      <c r="I24" s="15"/>
      <c r="J24" s="15"/>
    </row>
    <row r="25" spans="1:33" s="1" customFormat="1" ht="9" customHeight="1" x14ac:dyDescent="0.3">
      <c r="A25" s="18"/>
      <c r="B25" s="87"/>
      <c r="C25" s="57"/>
      <c r="D25" s="57"/>
      <c r="E25" s="57"/>
      <c r="F25" s="57"/>
      <c r="G25" s="57"/>
      <c r="H25" s="88"/>
    </row>
    <row r="26" spans="1:33" s="2" customFormat="1" ht="21" x14ac:dyDescent="0.4">
      <c r="A26" s="14"/>
      <c r="B26" s="78" t="s">
        <v>46</v>
      </c>
      <c r="C26" s="79"/>
      <c r="D26" s="80"/>
      <c r="E26" s="81"/>
      <c r="F26" s="81"/>
      <c r="G26" s="80"/>
      <c r="H26" s="89"/>
      <c r="I26" s="12"/>
      <c r="J26" s="12"/>
      <c r="K26" s="4"/>
      <c r="L26" s="3"/>
      <c r="M26" s="3"/>
      <c r="N26" s="3"/>
      <c r="O26" s="3"/>
      <c r="P26" s="3"/>
      <c r="Q26" s="3"/>
      <c r="R26" s="3"/>
      <c r="S26" s="5"/>
      <c r="T26" s="4"/>
      <c r="U26" s="3"/>
      <c r="V26" s="5"/>
      <c r="W26" s="4"/>
      <c r="X26" s="3"/>
      <c r="Y26" s="5"/>
      <c r="Z26" s="4"/>
      <c r="AA26" s="3"/>
      <c r="AB26" s="5"/>
      <c r="AC26" s="4"/>
      <c r="AD26" s="3"/>
      <c r="AE26" s="5"/>
      <c r="AF26" s="4"/>
      <c r="AG26" s="3"/>
    </row>
    <row r="27" spans="1:33" s="1" customFormat="1" ht="9" customHeight="1" x14ac:dyDescent="0.3">
      <c r="A27" s="18"/>
      <c r="B27" s="87"/>
      <c r="C27" s="57"/>
      <c r="D27" s="57"/>
      <c r="E27" s="57"/>
      <c r="F27" s="57"/>
      <c r="G27" s="57"/>
      <c r="H27" s="88"/>
    </row>
    <row r="28" spans="1:33" s="1" customFormat="1" ht="22.8" customHeight="1" x14ac:dyDescent="0.3">
      <c r="A28" s="18"/>
      <c r="B28" s="90" t="s">
        <v>47</v>
      </c>
      <c r="C28" s="57"/>
      <c r="D28" s="57"/>
      <c r="E28" s="57"/>
      <c r="F28" s="57"/>
      <c r="G28" s="57"/>
      <c r="H28" s="74">
        <f>+IF(H24=0,H23,H23*H24)</f>
        <v>0</v>
      </c>
    </row>
    <row r="29" spans="1:33" s="1" customFormat="1" ht="22.8" customHeight="1" x14ac:dyDescent="0.3">
      <c r="A29" s="18"/>
      <c r="B29" s="90" t="s">
        <v>48</v>
      </c>
      <c r="C29" s="57"/>
      <c r="D29" s="57"/>
      <c r="E29" s="57"/>
      <c r="F29" s="57"/>
      <c r="G29" s="57"/>
      <c r="H29" s="74">
        <f>+'Input Sheet'!E25</f>
        <v>0</v>
      </c>
    </row>
    <row r="30" spans="1:33" s="1" customFormat="1" ht="22.8" customHeight="1" x14ac:dyDescent="0.3">
      <c r="A30" s="18"/>
      <c r="B30" s="90" t="s">
        <v>87</v>
      </c>
      <c r="C30" s="57"/>
      <c r="D30" s="57"/>
      <c r="E30" s="57"/>
      <c r="F30" s="57"/>
      <c r="G30" s="57"/>
      <c r="H30" s="74">
        <f>+H15/0.6</f>
        <v>0</v>
      </c>
    </row>
    <row r="31" spans="1:33" s="1" customFormat="1" ht="16.2" thickBot="1" x14ac:dyDescent="0.35">
      <c r="A31" s="18"/>
      <c r="B31" s="90"/>
      <c r="C31" s="57"/>
      <c r="D31" s="57"/>
      <c r="E31" s="57"/>
      <c r="F31" s="57"/>
      <c r="G31" s="57"/>
      <c r="H31" s="91"/>
    </row>
    <row r="32" spans="1:33" s="2" customFormat="1" ht="21" x14ac:dyDescent="0.4">
      <c r="A32" s="14"/>
      <c r="B32" s="92" t="s">
        <v>49</v>
      </c>
      <c r="C32" s="93"/>
      <c r="D32" s="94"/>
      <c r="E32" s="95"/>
      <c r="F32" s="95"/>
      <c r="G32" s="94"/>
      <c r="H32" s="96">
        <f>+MIN(H28,H29,H30)</f>
        <v>0</v>
      </c>
      <c r="I32" s="5"/>
      <c r="J32" s="5"/>
      <c r="K32" s="4"/>
      <c r="L32" s="3"/>
      <c r="M32" s="3"/>
      <c r="N32" s="3"/>
      <c r="O32" s="3"/>
      <c r="P32" s="3"/>
      <c r="Q32" s="3"/>
      <c r="R32" s="3"/>
      <c r="S32" s="5"/>
      <c r="T32" s="4"/>
      <c r="U32" s="3"/>
      <c r="V32" s="5"/>
      <c r="W32" s="4"/>
      <c r="X32" s="3"/>
      <c r="Y32" s="5"/>
      <c r="Z32" s="4"/>
      <c r="AA32" s="3"/>
      <c r="AB32" s="5"/>
      <c r="AC32" s="4"/>
      <c r="AD32" s="3"/>
      <c r="AE32" s="5"/>
      <c r="AF32" s="4"/>
      <c r="AG32" s="3"/>
    </row>
    <row r="33" spans="1:33" s="1" customFormat="1" ht="15.6" x14ac:dyDescent="0.3">
      <c r="A33" s="18"/>
      <c r="B33" s="97"/>
      <c r="C33" s="97"/>
      <c r="D33" s="97"/>
      <c r="E33" s="97"/>
      <c r="F33" s="97"/>
      <c r="G33" s="97"/>
      <c r="H33" s="97"/>
    </row>
    <row r="34" spans="1:33" s="1" customFormat="1" ht="15.6" x14ac:dyDescent="0.3">
      <c r="A34" s="18"/>
      <c r="B34" s="97"/>
      <c r="C34" s="97"/>
      <c r="D34" s="97"/>
      <c r="E34" s="97"/>
      <c r="F34" s="97"/>
      <c r="G34" s="97"/>
      <c r="H34" s="97"/>
    </row>
    <row r="35" spans="1:33" s="1" customFormat="1" ht="10.8" customHeight="1" x14ac:dyDescent="0.3">
      <c r="A35" s="18"/>
      <c r="B35" s="97"/>
      <c r="C35" s="97"/>
      <c r="D35" s="97"/>
      <c r="E35" s="97"/>
      <c r="F35" s="97"/>
      <c r="G35" s="97"/>
      <c r="H35" s="97"/>
    </row>
    <row r="36" spans="1:33" s="1" customFormat="1" ht="15.6" x14ac:dyDescent="0.3">
      <c r="A36" s="18"/>
      <c r="B36" s="98" t="s">
        <v>56</v>
      </c>
      <c r="C36" s="72"/>
      <c r="D36" s="72"/>
      <c r="E36" s="72"/>
      <c r="F36" s="72"/>
      <c r="G36" s="72"/>
      <c r="H36" s="99"/>
    </row>
    <row r="37" spans="1:33" s="1" customFormat="1" ht="15.6" x14ac:dyDescent="0.3">
      <c r="A37" s="18"/>
      <c r="B37" s="90" t="s">
        <v>86</v>
      </c>
      <c r="C37" s="97"/>
      <c r="D37" s="97"/>
      <c r="E37" s="97"/>
      <c r="F37" s="97"/>
      <c r="G37" s="97"/>
      <c r="H37" s="74">
        <f>+'Input Sheet'!E24</f>
        <v>0</v>
      </c>
    </row>
    <row r="38" spans="1:33" s="18" customFormat="1" ht="9" customHeight="1" x14ac:dyDescent="0.3">
      <c r="B38" s="100"/>
      <c r="C38" s="101"/>
      <c r="D38" s="101"/>
      <c r="E38" s="101"/>
      <c r="F38" s="101"/>
      <c r="G38" s="101"/>
      <c r="H38" s="77"/>
    </row>
    <row r="39" spans="1:33" s="2" customFormat="1" ht="21" x14ac:dyDescent="0.4">
      <c r="A39" s="14"/>
      <c r="B39" s="102" t="s">
        <v>5</v>
      </c>
      <c r="C39" s="103"/>
      <c r="D39" s="104"/>
      <c r="E39" s="105"/>
      <c r="F39" s="105"/>
      <c r="G39" s="104"/>
      <c r="H39" s="106">
        <f>+H29-H32+H37</f>
        <v>0</v>
      </c>
      <c r="I39" s="12"/>
      <c r="J39" s="12"/>
      <c r="K39" s="4"/>
      <c r="L39" s="3"/>
      <c r="M39" s="3"/>
      <c r="N39" s="3"/>
      <c r="O39" s="3"/>
      <c r="P39" s="3"/>
      <c r="Q39" s="3"/>
      <c r="R39" s="3"/>
      <c r="S39" s="5"/>
      <c r="T39" s="4"/>
      <c r="U39" s="3"/>
      <c r="V39" s="5"/>
      <c r="W39" s="4"/>
      <c r="X39" s="3"/>
      <c r="Y39" s="5"/>
      <c r="Z39" s="4"/>
      <c r="AA39" s="3"/>
      <c r="AB39" s="5"/>
      <c r="AC39" s="4"/>
      <c r="AD39" s="3"/>
      <c r="AE39" s="5"/>
      <c r="AF39" s="4"/>
      <c r="AG39" s="3"/>
    </row>
    <row r="40" spans="1:33" ht="19.8" customHeight="1" x14ac:dyDescent="0.3">
      <c r="A40" s="53"/>
      <c r="B40" s="107" t="s">
        <v>55</v>
      </c>
      <c r="C40" s="108"/>
      <c r="D40" s="108"/>
      <c r="E40" s="108"/>
      <c r="F40" s="108"/>
      <c r="G40" s="108"/>
      <c r="H40" s="109">
        <f>+H39*0.01</f>
        <v>0</v>
      </c>
    </row>
    <row r="41" spans="1:33" ht="6" customHeight="1" x14ac:dyDescent="0.3">
      <c r="A41" s="54"/>
    </row>
    <row r="42" spans="1:33" x14ac:dyDescent="0.3">
      <c r="A42" s="54"/>
      <c r="B42" s="110" t="s">
        <v>89</v>
      </c>
    </row>
    <row r="43" spans="1:33" x14ac:dyDescent="0.3">
      <c r="A43" s="54"/>
    </row>
  </sheetData>
  <mergeCells count="13">
    <mergeCell ref="B18:G18"/>
    <mergeCell ref="B22:G22"/>
    <mergeCell ref="B23:G23"/>
    <mergeCell ref="B24:G24"/>
    <mergeCell ref="B2:H5"/>
    <mergeCell ref="B15:D15"/>
    <mergeCell ref="B16:G16"/>
    <mergeCell ref="B7:H7"/>
    <mergeCell ref="B13:H13"/>
    <mergeCell ref="B9:H9"/>
    <mergeCell ref="B10:H10"/>
    <mergeCell ref="B11:H11"/>
    <mergeCell ref="B17:G1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Input Sheet</vt:lpstr>
      <vt:lpstr>Forgiveness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Loo</dc:creator>
  <cp:lastModifiedBy>Kelli Loo</cp:lastModifiedBy>
  <dcterms:created xsi:type="dcterms:W3CDTF">2020-04-03T06:12:45Z</dcterms:created>
  <dcterms:modified xsi:type="dcterms:W3CDTF">2020-06-23T05:10:58Z</dcterms:modified>
</cp:coreProperties>
</file>